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Leadership Circle Award\"/>
    </mc:Choice>
  </mc:AlternateContent>
  <bookViews>
    <workbookView xWindow="0" yWindow="0" windowWidth="28800" windowHeight="1243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34" i="1" l="1"/>
  <c r="D234" i="1"/>
  <c r="B234" i="1"/>
  <c r="C208" i="1"/>
  <c r="D208" i="1"/>
  <c r="B208" i="1"/>
  <c r="C197" i="1"/>
  <c r="D197" i="1"/>
  <c r="B197" i="1"/>
  <c r="C176" i="1"/>
  <c r="D176" i="1"/>
  <c r="B176" i="1"/>
  <c r="C157" i="1"/>
  <c r="D157" i="1"/>
  <c r="B157" i="1"/>
  <c r="B137" i="1"/>
  <c r="B98" i="1"/>
  <c r="C88" i="1"/>
  <c r="D88" i="1"/>
  <c r="B88" i="1"/>
  <c r="B61" i="1"/>
  <c r="C51" i="1"/>
  <c r="D51" i="1"/>
  <c r="B51" i="1"/>
  <c r="B35" i="1"/>
  <c r="C25" i="1"/>
  <c r="D25" i="1"/>
  <c r="B25" i="1"/>
  <c r="B14" i="1"/>
</calcChain>
</file>

<file path=xl/sharedStrings.xml><?xml version="1.0" encoding="utf-8"?>
<sst xmlns="http://schemas.openxmlformats.org/spreadsheetml/2006/main" count="142" uniqueCount="51">
  <si>
    <t xml:space="preserve">Bond </t>
  </si>
  <si>
    <t>Proposition</t>
  </si>
  <si>
    <t xml:space="preserve">Amount </t>
  </si>
  <si>
    <t>Issued</t>
  </si>
  <si>
    <t>Roads &amp; Bridges</t>
  </si>
  <si>
    <t>Jail Facilities</t>
  </si>
  <si>
    <t>Court Buildings</t>
  </si>
  <si>
    <t>Juvenile Justice Complex</t>
  </si>
  <si>
    <t>Medical Examiner Facilities</t>
  </si>
  <si>
    <t>Total</t>
  </si>
  <si>
    <r>
      <rPr>
        <b/>
        <i/>
        <sz val="11"/>
        <color theme="1"/>
        <rFont val="Calibri"/>
        <family val="2"/>
        <scheme val="minor"/>
      </rPr>
      <t>2008 G.O. Bond Issuance</t>
    </r>
    <r>
      <rPr>
        <sz val="11"/>
        <color theme="1"/>
        <rFont val="Calibri"/>
        <family val="2"/>
        <scheme val="minor"/>
      </rPr>
      <t xml:space="preserve">
On August 26, 2008, the Commissioners Court approved Court Order 103755, authorizing the issuance of Tarrant County, Texas G.O. Bonds not to exceed the amount of $112,000,000. The amounts issued include:
</t>
    </r>
  </si>
  <si>
    <t>The annual debt service requirement for this issuance is as follows:</t>
  </si>
  <si>
    <t>2008 G.O. Bond Issuance</t>
  </si>
  <si>
    <t>Original Issue - $107,480,000</t>
  </si>
  <si>
    <r>
      <t>Refunded $65,150,000 in 2016 Limited Tax</t>
    </r>
    <r>
      <rPr>
        <b/>
        <sz val="10"/>
        <color rgb="FFFFFFFF"/>
        <rFont val="Verdana"/>
        <family val="2"/>
      </rPr>
      <t xml:space="preserve"> </t>
    </r>
    <r>
      <rPr>
        <b/>
        <i/>
        <sz val="11"/>
        <color rgb="FFFFFFFF"/>
        <rFont val="Calibri"/>
        <family val="2"/>
        <scheme val="minor"/>
      </rPr>
      <t>Bond Issuance</t>
    </r>
  </si>
  <si>
    <t>As of 09/30/2017</t>
  </si>
  <si>
    <t>Principal</t>
  </si>
  <si>
    <t>Interest</t>
  </si>
  <si>
    <r>
      <rPr>
        <b/>
        <i/>
        <sz val="11"/>
        <color theme="1"/>
        <rFont val="Calibri"/>
        <family val="2"/>
        <scheme val="minor"/>
      </rPr>
      <t>2010 Refunding and Improvement Bond Issuance</t>
    </r>
    <r>
      <rPr>
        <sz val="11"/>
        <color theme="1"/>
        <rFont val="Calibri"/>
        <family val="2"/>
        <scheme val="minor"/>
      </rPr>
      <t xml:space="preserve">
On September 21, 2010, the Commissioners Court approved Court Order 108830, authorizing the issuance $62,000,000 in G.O. Bonds to continue the funding of 2006 voter approved projects. The amounts issued include:
</t>
    </r>
  </si>
  <si>
    <t xml:space="preserve">The following financial information was obtained from Commissioners Court archive records and Bond Series Official Statements. 
The original issue premium associated with sale of the Bonds is included in the “Amount Issued.” Refunding issuance amounts are included in the “Original Issue,” where applicable. The series indicates the year the Bonds were sold. 
</t>
  </si>
  <si>
    <t xml:space="preserve">In addition, the order provided provision to refund ”Tarrant County, Texas, Limited Tax Bonds, Series 2002,” dated July 1, 2002, in the principal amount of $15,600,000 in order to lower the overall debt service requirements of the County. </t>
  </si>
  <si>
    <t>2010 Refunding and Improvement Bond Issuance</t>
  </si>
  <si>
    <t>Original Issue - $70,045,000</t>
  </si>
  <si>
    <r>
      <t>Refunded $33,310,000 in 2017 Limited Tax</t>
    </r>
    <r>
      <rPr>
        <b/>
        <sz val="10"/>
        <color rgb="FFFFFFFF"/>
        <rFont val="Verdana"/>
        <family val="2"/>
      </rPr>
      <t xml:space="preserve"> </t>
    </r>
    <r>
      <rPr>
        <b/>
        <i/>
        <sz val="11"/>
        <color rgb="FFFFFFFF"/>
        <rFont val="Calibri"/>
        <family val="2"/>
        <scheme val="minor"/>
      </rPr>
      <t>Refunding Bond Issuance</t>
    </r>
  </si>
  <si>
    <t>Maturity Date</t>
  </si>
  <si>
    <r>
      <rPr>
        <b/>
        <i/>
        <sz val="11"/>
        <color theme="1"/>
        <rFont val="Calibri"/>
        <family val="2"/>
        <scheme val="minor"/>
      </rPr>
      <t>2013 Refunding and Improvement Bond Issuance</t>
    </r>
    <r>
      <rPr>
        <sz val="11"/>
        <color theme="1"/>
        <rFont val="Calibri"/>
        <family val="2"/>
        <scheme val="minor"/>
      </rPr>
      <t xml:space="preserve">
On September 10, 2013, the Commissioners Court approved Court Order 116048, authorizing the issuance of $40,000,000 in G.O. Bonds to continue the 2006 transportation projects. The amounts issued include:
</t>
    </r>
  </si>
  <si>
    <t xml:space="preserve">In addition, the order provided provision to refund “Tarrant County, Texas, Limited Tax Refunding &amp; Improvement Bonds Series 2004,”  dated July 15, 2004, and  “ Tarrant County, Texas, Limited Tax Refunding Bonds Series 2005,” dated August 1, 2005, for a total principal amount of $37,210,000, in order to lower the overall debt service requirements of the County. </t>
  </si>
  <si>
    <t>2013 Refunding and Improvement Bond Issuance</t>
  </si>
  <si>
    <t>Original Issue - $72,260,000</t>
  </si>
  <si>
    <r>
      <rPr>
        <b/>
        <sz val="11"/>
        <color theme="1"/>
        <rFont val="Calibri"/>
        <family val="2"/>
        <scheme val="minor"/>
      </rPr>
      <t>2015 Limited Tax Refunding and Improvement Bond Issuance</t>
    </r>
    <r>
      <rPr>
        <sz val="11"/>
        <color theme="1"/>
        <rFont val="Calibri"/>
        <family val="2"/>
        <scheme val="minor"/>
      </rPr>
      <t xml:space="preserve">
On August 11, 2015, the Commissioners Court approved Court Order 120637, authorizing the issuance of $40,420,000.00 in G.O. Bonds. The amounts issued include:
</t>
    </r>
  </si>
  <si>
    <t>The order also provides provisions to refund “Tarrant County, Texas, Limited Tax Bonds, Series 2007,” dated August 15, 2007, in the principal amount of $32,455,000 in order to lower the overall debt service requirements of the County, resulting in a net present-value savings to the County of $3,455,325.</t>
  </si>
  <si>
    <t>2015 Limited Tax  Refunding and Improvement Bond Issuance</t>
  </si>
  <si>
    <t>Original Issue - $67,075,000</t>
  </si>
  <si>
    <r>
      <rPr>
        <b/>
        <i/>
        <sz val="11"/>
        <color theme="1"/>
        <rFont val="Calibri"/>
        <family val="2"/>
        <scheme val="minor"/>
      </rPr>
      <t>2015A Limited Tax Refunding and Improvement Bond Issuance</t>
    </r>
    <r>
      <rPr>
        <sz val="11"/>
        <color theme="1"/>
        <rFont val="Calibri"/>
        <family val="2"/>
        <scheme val="minor"/>
      </rPr>
      <t xml:space="preserve">
On August 11, 2015, Commissioners Court approved Court Order 120638, authorizing the issuance of $25,000,000 in G.O. Bonds to continue the funding of the 2006 transportation projects. The amounts issued include:
</t>
    </r>
  </si>
  <si>
    <t>The order also provides provisions to refund “Tarrant County, Texas, Limited Tax Bonds, Series 2005 and 2006,” dated August 1, 2005 and August 15, 2006, in the principal amount of $49,890,000 in order to lower the overall debt service requirements of the County and resulting in a net present value savings to the County of $7,812,122.</t>
  </si>
  <si>
    <t>2015A  Limited Tax Refunding and Improvement Bond Issuance</t>
  </si>
  <si>
    <t>Original Issue - $82,980,000</t>
  </si>
  <si>
    <r>
      <rPr>
        <b/>
        <i/>
        <sz val="11"/>
        <color theme="1"/>
        <rFont val="Calibri"/>
        <family val="2"/>
        <scheme val="minor"/>
      </rPr>
      <t xml:space="preserve">2016 Limited Tax Refunding Bond Issuance </t>
    </r>
    <r>
      <rPr>
        <sz val="11"/>
        <color theme="1"/>
        <rFont val="Calibri"/>
        <family val="2"/>
        <scheme val="minor"/>
      </rPr>
      <t xml:space="preserve">
On August 2, 2016, Commissioners Court approved Court Order 123077, refunding $65,150,000 in Limited Tax Bonds, Series 2008. The projected overall savings is $12,648,415 with an estimated net present value savings of $11,297,217.
</t>
    </r>
  </si>
  <si>
    <t>2016 Limited Tax Refunding Bond Issuance</t>
  </si>
  <si>
    <t>Original Issue - $70,905,000</t>
  </si>
  <si>
    <r>
      <rPr>
        <b/>
        <i/>
        <sz val="11"/>
        <color theme="1"/>
        <rFont val="Calibri"/>
        <family val="2"/>
        <scheme val="minor"/>
      </rPr>
      <t xml:space="preserve">2017 Limited Tax Refunding Bond Issuance </t>
    </r>
    <r>
      <rPr>
        <sz val="11"/>
        <color theme="1"/>
        <rFont val="Calibri"/>
        <family val="2"/>
        <scheme val="minor"/>
      </rPr>
      <t xml:space="preserve">
On August 15, 2017, Commissioners Court approved Court Order 125813, refunding $36,905,000 in Limited Tax Bonds, Series 2017. The projected overall savings is $4,650,344 with an estimated net present value savings of $4,064,472.
</t>
    </r>
  </si>
  <si>
    <t>2017 Limited Tax Refunding Bond Issuance</t>
  </si>
  <si>
    <t>Original Issue - $36,860,000</t>
  </si>
  <si>
    <r>
      <rPr>
        <b/>
        <i/>
        <sz val="11"/>
        <color theme="1"/>
        <rFont val="Calibri"/>
        <family val="2"/>
        <scheme val="minor"/>
      </rPr>
      <t>Motorola Radio Fleet Replacement Lease/Purchase</t>
    </r>
    <r>
      <rPr>
        <sz val="11"/>
        <color theme="1"/>
        <rFont val="Calibri"/>
        <family val="2"/>
        <scheme val="minor"/>
      </rPr>
      <t xml:space="preserve">
On December 9, 2014, Commissioners Court approved Court Order 119159, to execute the Motorola Radio Fleet Replacement Lease in the amount of $3,783,063.00.  The agreement includes a five (5) year, zero percent (0%) lease purchase with the first lease payment due in FY 2016.
</t>
    </r>
  </si>
  <si>
    <t>Motorola Radio Fleet Replacement Lease/Purchase</t>
  </si>
  <si>
    <t>Original Issue - $3,783,063</t>
  </si>
  <si>
    <t>Below is the Combined Schedule of Tarrant County’s Outstanding Debt.</t>
  </si>
  <si>
    <t>Tarrant County’s Combined Schedule of Outstanding Debt</t>
  </si>
  <si>
    <r>
      <rPr>
        <b/>
        <i/>
        <sz val="11"/>
        <color theme="1"/>
        <rFont val="Calibri"/>
        <family val="2"/>
        <scheme val="minor"/>
      </rPr>
      <t>Current Outstanding Bond Series</t>
    </r>
    <r>
      <rPr>
        <sz val="11"/>
        <color theme="1"/>
        <rFont val="Calibri"/>
        <family val="2"/>
        <scheme val="minor"/>
      </rPr>
      <t xml:space="preserve">
Proceeds from the sale of the Bonds are solely related to the 2006 Bond election and will be used (1) to purchase, construct, reconstruct, renovate, rehabilitate, improve and maintain streets, roads, highways and bridges within the County; (2) County jail facilities; (3) County and District Courts buildings; (4) the County Juvenile Justice Complex; (5) County Medical Examiner facilities and crime lab facilities. 
</t>
    </r>
  </si>
  <si>
    <t xml:space="preserve">Maturity Date </t>
  </si>
  <si>
    <t>Maturity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</si>
</sst>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44" formatCode="_(&quot;$&quot;* #,##0.00_);_(&quot;$&quot;* \(#,##0.00\);_(&quot;$&quot;* &quot;-&quot;??_);_(@_)"/>
    <numFmt numFmtId="169" formatCode="_(&quot;$&quot;* #,##0_);_(&quot;$&quot;* \(#,##0\);_(&quot;$&quot;*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0"/>
      <color rgb="FFFFFFFF"/>
      <name val="Verdana"/>
      <family val="2"/>
    </font>
    <font>
      <sz val="10"/>
      <color rgb="FF000000"/>
      <name val="Verdana"/>
      <family val="2"/>
    </font>
    <font>
      <b/>
      <i/>
      <sz val="11"/>
      <color theme="1"/>
      <name val="Calibri"/>
      <family val="2"/>
      <scheme val="minor"/>
    </font>
    <font>
      <b/>
      <i/>
      <sz val="11"/>
      <color rgb="FFFFFFFF"/>
      <name val="Calibri"/>
      <family val="2"/>
      <scheme val="minor"/>
    </font>
    <font>
      <i/>
      <sz val="10"/>
      <color rgb="FF000000"/>
      <name val="Calibri"/>
      <family val="2"/>
      <scheme val="minor"/>
    </font>
    <font>
      <b/>
      <sz val="11"/>
      <color rgb="FF000000"/>
      <name val="Calibri"/>
      <family val="2"/>
      <scheme val="minor"/>
    </font>
    <font>
      <sz val="11"/>
      <color rgb="FF000000"/>
      <name val="Calibri"/>
      <family val="2"/>
      <scheme val="minor"/>
    </font>
    <font>
      <b/>
      <sz val="11"/>
      <color rgb="FFFFFFFF"/>
      <name val="Calibri"/>
      <family val="2"/>
      <scheme val="minor"/>
    </font>
    <font>
      <sz val="9.5"/>
      <color rgb="FF000000"/>
      <name val="Verdana"/>
      <family val="2"/>
    </font>
  </fonts>
  <fills count="3">
    <fill>
      <patternFill patternType="none"/>
    </fill>
    <fill>
      <patternFill patternType="gray125"/>
    </fill>
    <fill>
      <patternFill patternType="solid">
        <fgColor rgb="FFA6A6A6"/>
        <bgColor indexed="64"/>
      </patternFill>
    </fill>
  </fills>
  <borders count="21">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70">
    <xf numFmtId="0" fontId="0" fillId="0" borderId="0" xfId="0"/>
    <xf numFmtId="0" fontId="0" fillId="0" borderId="0" xfId="0" applyAlignment="1">
      <alignment vertical="top" wrapText="1"/>
    </xf>
    <xf numFmtId="0" fontId="4" fillId="2" borderId="2" xfId="0" applyFont="1" applyFill="1" applyBorder="1" applyAlignment="1">
      <alignment horizontal="center" vertical="center" wrapText="1"/>
    </xf>
    <xf numFmtId="6" fontId="4" fillId="2" borderId="3" xfId="0" applyNumberFormat="1" applyFont="1" applyFill="1" applyBorder="1" applyAlignment="1">
      <alignment horizontal="right" vertical="center" wrapText="1"/>
    </xf>
    <xf numFmtId="169" fontId="4" fillId="2" borderId="3" xfId="1" applyNumberFormat="1" applyFont="1" applyFill="1" applyBorder="1" applyAlignment="1">
      <alignment horizontal="right"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4" xfId="0" applyFont="1" applyFill="1" applyBorder="1" applyAlignment="1">
      <alignment horizontal="center" vertical="center"/>
    </xf>
    <xf numFmtId="0" fontId="8" fillId="0" borderId="7"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2" xfId="0" applyFont="1" applyBorder="1" applyAlignment="1">
      <alignment horizontal="center" vertical="center"/>
    </xf>
    <xf numFmtId="0" fontId="9" fillId="0" borderId="9" xfId="0" applyFont="1" applyBorder="1" applyAlignment="1">
      <alignment horizontal="center" vertical="center"/>
    </xf>
    <xf numFmtId="0" fontId="0" fillId="0" borderId="0" xfId="0" applyBorder="1" applyAlignment="1">
      <alignment horizontal="left" vertical="top" wrapText="1"/>
    </xf>
    <xf numFmtId="0" fontId="0" fillId="0" borderId="0" xfId="0" applyAlignment="1">
      <alignment horizontal="left" wrapText="1"/>
    </xf>
    <xf numFmtId="0" fontId="0" fillId="0" borderId="0" xfId="0" applyAlignment="1">
      <alignment horizontal="left" vertical="top" wrapText="1"/>
    </xf>
    <xf numFmtId="0" fontId="3" fillId="0" borderId="0" xfId="0" applyFont="1" applyAlignment="1">
      <alignment horizontal="left" wrapText="1"/>
    </xf>
    <xf numFmtId="0" fontId="0" fillId="0" borderId="0" xfId="0" applyAlignment="1">
      <alignment horizontal="left"/>
    </xf>
    <xf numFmtId="0" fontId="0" fillId="0" borderId="0" xfId="0" applyAlignment="1">
      <alignment horizontal="left" vertical="center" wrapText="1"/>
    </xf>
    <xf numFmtId="0" fontId="0" fillId="0" borderId="0" xfId="0" applyAlignment="1">
      <alignment horizontal="left" vertical="center"/>
    </xf>
    <xf numFmtId="0" fontId="11" fillId="2" borderId="8" xfId="0" applyFont="1" applyFill="1" applyBorder="1" applyAlignment="1">
      <alignment horizontal="center" vertical="center"/>
    </xf>
    <xf numFmtId="6" fontId="11" fillId="2" borderId="4" xfId="0" applyNumberFormat="1" applyFont="1" applyFill="1" applyBorder="1" applyAlignment="1">
      <alignment horizontal="right" vertical="center"/>
    </xf>
    <xf numFmtId="6" fontId="11" fillId="2" borderId="3" xfId="0" applyNumberFormat="1" applyFont="1" applyFill="1" applyBorder="1" applyAlignment="1">
      <alignment horizontal="right" vertical="center"/>
    </xf>
    <xf numFmtId="0" fontId="7" fillId="2" borderId="9" xfId="0" applyFont="1" applyFill="1" applyBorder="1" applyAlignment="1">
      <alignment horizontal="center" vertical="center"/>
    </xf>
    <xf numFmtId="0" fontId="7" fillId="2" borderId="3" xfId="0" applyFont="1" applyFill="1" applyBorder="1" applyAlignment="1">
      <alignment horizontal="center" vertical="center"/>
    </xf>
    <xf numFmtId="0" fontId="8" fillId="0" borderId="11" xfId="0" applyFont="1" applyBorder="1" applyAlignment="1">
      <alignment horizontal="center" vertical="center"/>
    </xf>
    <xf numFmtId="0" fontId="9" fillId="0" borderId="11" xfId="0" applyFont="1" applyBorder="1" applyAlignment="1">
      <alignment horizontal="center" vertical="center"/>
    </xf>
    <xf numFmtId="0" fontId="10" fillId="0" borderId="11" xfId="0" applyFont="1" applyBorder="1" applyAlignment="1">
      <alignment horizontal="center" vertical="center"/>
    </xf>
    <xf numFmtId="169" fontId="5" fillId="0" borderId="11" xfId="1" applyNumberFormat="1" applyFont="1" applyBorder="1" applyAlignment="1">
      <alignment horizontal="right" vertical="center" wrapText="1"/>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10" fillId="0" borderId="12" xfId="0" applyFont="1" applyBorder="1" applyAlignment="1">
      <alignment horizontal="center" vertical="center"/>
    </xf>
    <xf numFmtId="169" fontId="5" fillId="0" borderId="13" xfId="1" applyNumberFormat="1" applyFont="1" applyBorder="1" applyAlignment="1">
      <alignment horizontal="right" vertical="center" wrapText="1"/>
    </xf>
    <xf numFmtId="0" fontId="12" fillId="0" borderId="0" xfId="0" applyFont="1" applyAlignment="1">
      <alignment horizontal="left"/>
    </xf>
    <xf numFmtId="0" fontId="0" fillId="0" borderId="0" xfId="0" applyAlignment="1">
      <alignment vertical="center" wrapText="1"/>
    </xf>
    <xf numFmtId="169" fontId="4" fillId="2" borderId="3" xfId="0" applyNumberFormat="1" applyFont="1" applyFill="1" applyBorder="1" applyAlignment="1">
      <alignment horizontal="right" vertical="center" wrapText="1"/>
    </xf>
    <xf numFmtId="169" fontId="11" fillId="2" borderId="10" xfId="0" applyNumberFormat="1" applyFont="1" applyFill="1" applyBorder="1" applyAlignment="1">
      <alignment horizontal="right" vertical="center"/>
    </xf>
    <xf numFmtId="0" fontId="9" fillId="0" borderId="14" xfId="0" applyFont="1" applyBorder="1" applyAlignment="1">
      <alignment horizontal="center" vertical="center"/>
    </xf>
    <xf numFmtId="0" fontId="5" fillId="0" borderId="0" xfId="0" applyFont="1"/>
    <xf numFmtId="0" fontId="8" fillId="0" borderId="0" xfId="0" applyFont="1" applyBorder="1" applyAlignment="1">
      <alignment horizontal="center" vertical="center"/>
    </xf>
    <xf numFmtId="0" fontId="8" fillId="0" borderId="9" xfId="0" applyFont="1" applyBorder="1" applyAlignment="1">
      <alignment horizontal="center" vertical="center"/>
    </xf>
    <xf numFmtId="0" fontId="4" fillId="2" borderId="2" xfId="0" applyFont="1" applyFill="1" applyBorder="1" applyAlignment="1">
      <alignment horizontal="center" vertical="center"/>
    </xf>
    <xf numFmtId="0" fontId="9" fillId="0" borderId="0"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169" fontId="11" fillId="2" borderId="1" xfId="0" applyNumberFormat="1" applyFont="1" applyFill="1" applyBorder="1" applyAlignment="1">
      <alignment horizontal="right" vertical="center"/>
    </xf>
    <xf numFmtId="0" fontId="9" fillId="0" borderId="15" xfId="0" applyFont="1" applyBorder="1" applyAlignment="1">
      <alignment horizontal="center" vertical="center"/>
    </xf>
    <xf numFmtId="44" fontId="5" fillId="0" borderId="13" xfId="1" applyNumberFormat="1" applyFont="1" applyBorder="1" applyAlignment="1">
      <alignment horizontal="right" vertical="center" wrapText="1"/>
    </xf>
    <xf numFmtId="6" fontId="5" fillId="0" borderId="13" xfId="0" applyNumberFormat="1" applyFont="1" applyBorder="1" applyAlignment="1">
      <alignment horizontal="right" vertical="center" wrapText="1"/>
    </xf>
    <xf numFmtId="0" fontId="4" fillId="2" borderId="9" xfId="0" applyFont="1" applyFill="1" applyBorder="1" applyAlignment="1">
      <alignment horizontal="center" vertical="center" wrapText="1"/>
    </xf>
    <xf numFmtId="0" fontId="5" fillId="0" borderId="12" xfId="0" applyFont="1" applyBorder="1" applyAlignment="1">
      <alignment horizontal="justify" vertical="center" wrapText="1"/>
    </xf>
    <xf numFmtId="6" fontId="5" fillId="0" borderId="16" xfId="0" applyNumberFormat="1" applyFont="1" applyBorder="1" applyAlignment="1">
      <alignment horizontal="right" vertical="center" wrapText="1"/>
    </xf>
    <xf numFmtId="169" fontId="5" fillId="0" borderId="16" xfId="1" applyNumberFormat="1" applyFont="1" applyBorder="1" applyAlignment="1">
      <alignment horizontal="right" vertical="center" wrapText="1"/>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justify" vertical="center" wrapText="1"/>
    </xf>
    <xf numFmtId="0" fontId="9" fillId="0" borderId="7" xfId="0" applyFont="1" applyBorder="1" applyAlignment="1">
      <alignment horizontal="center" vertical="center"/>
    </xf>
    <xf numFmtId="0" fontId="5" fillId="0" borderId="17" xfId="0" applyFont="1" applyBorder="1" applyAlignment="1">
      <alignment horizontal="justify" vertical="center" wrapText="1"/>
    </xf>
    <xf numFmtId="169" fontId="5" fillId="0" borderId="19" xfId="1" applyNumberFormat="1" applyFont="1" applyBorder="1" applyAlignment="1">
      <alignment horizontal="right" vertical="center" wrapText="1"/>
    </xf>
    <xf numFmtId="169" fontId="5" fillId="0" borderId="20" xfId="1" applyNumberFormat="1" applyFont="1" applyBorder="1" applyAlignment="1">
      <alignment horizontal="right" vertical="center" wrapText="1"/>
    </xf>
    <xf numFmtId="0" fontId="10" fillId="0" borderId="18" xfId="0" applyFont="1" applyBorder="1" applyAlignment="1">
      <alignment horizontal="center" vertical="center"/>
    </xf>
    <xf numFmtId="6" fontId="4" fillId="2" borderId="4" xfId="0" applyNumberFormat="1" applyFont="1" applyFill="1" applyBorder="1" applyAlignment="1">
      <alignment horizontal="right" vertical="center" wrapText="1"/>
    </xf>
    <xf numFmtId="0" fontId="5" fillId="0" borderId="12" xfId="0" applyFont="1" applyBorder="1" applyAlignment="1">
      <alignment vertical="center" wrapText="1"/>
    </xf>
    <xf numFmtId="169" fontId="11" fillId="2" borderId="4" xfId="0" applyNumberFormat="1" applyFont="1" applyFill="1" applyBorder="1" applyAlignment="1">
      <alignment horizontal="right" vertical="center"/>
    </xf>
    <xf numFmtId="169" fontId="11" fillId="2" borderId="3" xfId="0" applyNumberFormat="1" applyFont="1" applyFill="1" applyBorder="1" applyAlignment="1">
      <alignment horizontal="right" vertical="center"/>
    </xf>
    <xf numFmtId="6" fontId="5" fillId="0" borderId="9" xfId="0" applyNumberFormat="1" applyFont="1" applyBorder="1" applyAlignment="1">
      <alignment horizontal="right" vertical="center" wrapText="1"/>
    </xf>
    <xf numFmtId="44" fontId="5" fillId="0" borderId="20" xfId="1" applyNumberFormat="1" applyFont="1" applyBorder="1" applyAlignment="1">
      <alignment horizontal="righ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4"/>
  <sheetViews>
    <sheetView tabSelected="1" view="pageBreakPreview" topLeftCell="A3" zoomScale="60" zoomScaleNormal="100" workbookViewId="0">
      <selection activeCell="M29" sqref="M29"/>
    </sheetView>
  </sheetViews>
  <sheetFormatPr defaultRowHeight="15" x14ac:dyDescent="0.25"/>
  <cols>
    <col min="1" max="1" width="28.28515625" customWidth="1"/>
    <col min="2" max="2" width="20.140625" customWidth="1"/>
    <col min="3" max="3" width="15.42578125" customWidth="1"/>
    <col min="4" max="4" width="18.140625" customWidth="1"/>
  </cols>
  <sheetData>
    <row r="1" spans="1:4" ht="66" hidden="1" customHeight="1" x14ac:dyDescent="0.25">
      <c r="A1" s="1"/>
    </row>
    <row r="2" spans="1:4" ht="73.5" hidden="1" customHeight="1" x14ac:dyDescent="0.25">
      <c r="A2" s="1"/>
    </row>
    <row r="3" spans="1:4" ht="115.5" customHeight="1" x14ac:dyDescent="0.25">
      <c r="A3" s="19" t="s">
        <v>19</v>
      </c>
      <c r="B3" s="19"/>
      <c r="C3" s="19"/>
      <c r="D3" s="19"/>
    </row>
    <row r="4" spans="1:4" ht="123" customHeight="1" x14ac:dyDescent="0.25">
      <c r="A4" s="17" t="s">
        <v>48</v>
      </c>
      <c r="B4" s="17"/>
      <c r="C4" s="17"/>
      <c r="D4" s="17"/>
    </row>
    <row r="6" spans="1:4" ht="74.25" customHeight="1" thickBot="1" x14ac:dyDescent="0.3">
      <c r="A6" s="16" t="s">
        <v>10</v>
      </c>
      <c r="B6" s="16"/>
      <c r="C6" s="16"/>
      <c r="D6" s="16"/>
    </row>
    <row r="7" spans="1:4" x14ac:dyDescent="0.25">
      <c r="A7" s="56" t="s">
        <v>0</v>
      </c>
      <c r="B7" s="2" t="s">
        <v>2</v>
      </c>
    </row>
    <row r="8" spans="1:4" x14ac:dyDescent="0.25">
      <c r="A8" s="57" t="s">
        <v>1</v>
      </c>
      <c r="B8" s="52" t="s">
        <v>3</v>
      </c>
    </row>
    <row r="9" spans="1:4" x14ac:dyDescent="0.25">
      <c r="A9" s="60" t="s">
        <v>4</v>
      </c>
      <c r="B9" s="35">
        <v>6000000</v>
      </c>
    </row>
    <row r="10" spans="1:4" x14ac:dyDescent="0.25">
      <c r="A10" s="53" t="s">
        <v>5</v>
      </c>
      <c r="B10" s="35">
        <v>81000000</v>
      </c>
    </row>
    <row r="11" spans="1:4" x14ac:dyDescent="0.25">
      <c r="A11" s="53" t="s">
        <v>6</v>
      </c>
      <c r="B11" s="35">
        <v>15000000</v>
      </c>
    </row>
    <row r="12" spans="1:4" x14ac:dyDescent="0.25">
      <c r="A12" s="53" t="s">
        <v>7</v>
      </c>
      <c r="B12" s="35">
        <v>1200000</v>
      </c>
    </row>
    <row r="13" spans="1:4" x14ac:dyDescent="0.25">
      <c r="A13" s="53" t="s">
        <v>8</v>
      </c>
      <c r="B13" s="35">
        <v>8800000</v>
      </c>
    </row>
    <row r="14" spans="1:4" ht="15.75" thickBot="1" x14ac:dyDescent="0.3">
      <c r="A14" s="58" t="s">
        <v>9</v>
      </c>
      <c r="B14" s="4">
        <f>SUM(B9:B13)</f>
        <v>112000000</v>
      </c>
    </row>
    <row r="16" spans="1:4" ht="15" customHeight="1" x14ac:dyDescent="0.25">
      <c r="A16" s="17" t="s">
        <v>11</v>
      </c>
      <c r="B16" s="17"/>
      <c r="C16" s="17"/>
      <c r="D16" s="17"/>
    </row>
    <row r="17" spans="1:4" ht="15.75" thickBot="1" x14ac:dyDescent="0.3"/>
    <row r="18" spans="1:4" x14ac:dyDescent="0.25">
      <c r="A18" s="5" t="s">
        <v>12</v>
      </c>
      <c r="B18" s="6"/>
      <c r="C18" s="6"/>
      <c r="D18" s="44"/>
    </row>
    <row r="19" spans="1:4" x14ac:dyDescent="0.25">
      <c r="A19" s="7" t="s">
        <v>13</v>
      </c>
      <c r="B19" s="8"/>
      <c r="C19" s="8"/>
      <c r="D19" s="26"/>
    </row>
    <row r="20" spans="1:4" ht="15.75" thickBot="1" x14ac:dyDescent="0.3">
      <c r="A20" s="9" t="s">
        <v>14</v>
      </c>
      <c r="B20" s="10"/>
      <c r="C20" s="10"/>
      <c r="D20" s="27"/>
    </row>
    <row r="21" spans="1:4" x14ac:dyDescent="0.25">
      <c r="A21" s="12" t="s">
        <v>15</v>
      </c>
      <c r="B21" s="13"/>
      <c r="C21" s="13"/>
      <c r="D21" s="14"/>
    </row>
    <row r="22" spans="1:4" x14ac:dyDescent="0.25">
      <c r="A22" s="59" t="s">
        <v>50</v>
      </c>
      <c r="B22" s="45" t="s">
        <v>9</v>
      </c>
      <c r="C22" s="45" t="s">
        <v>16</v>
      </c>
      <c r="D22" s="15" t="s">
        <v>17</v>
      </c>
    </row>
    <row r="23" spans="1:4" x14ac:dyDescent="0.25">
      <c r="A23" s="59"/>
      <c r="B23" s="45"/>
      <c r="C23" s="45"/>
      <c r="D23" s="15"/>
    </row>
    <row r="24" spans="1:4" x14ac:dyDescent="0.25">
      <c r="A24" s="63">
        <v>2018</v>
      </c>
      <c r="B24" s="61">
        <v>5179200</v>
      </c>
      <c r="C24" s="61">
        <v>4980000</v>
      </c>
      <c r="D24" s="62">
        <v>199200</v>
      </c>
    </row>
    <row r="25" spans="1:4" ht="15.75" thickBot="1" x14ac:dyDescent="0.3">
      <c r="A25" s="23" t="s">
        <v>9</v>
      </c>
      <c r="B25" s="64">
        <f>SUM(B24)</f>
        <v>5179200</v>
      </c>
      <c r="C25" s="64">
        <f t="shared" ref="C25:D25" si="0">SUM(C24)</f>
        <v>4980000</v>
      </c>
      <c r="D25" s="3">
        <f t="shared" si="0"/>
        <v>199200</v>
      </c>
    </row>
    <row r="27" spans="1:4" ht="66.75" customHeight="1" thickBot="1" x14ac:dyDescent="0.3">
      <c r="A27" s="18" t="s">
        <v>18</v>
      </c>
      <c r="B27" s="18"/>
      <c r="C27" s="18"/>
      <c r="D27" s="18"/>
    </row>
    <row r="28" spans="1:4" x14ac:dyDescent="0.25">
      <c r="A28" s="56" t="s">
        <v>0</v>
      </c>
      <c r="B28" s="2" t="s">
        <v>2</v>
      </c>
    </row>
    <row r="29" spans="1:4" x14ac:dyDescent="0.25">
      <c r="A29" s="57" t="s">
        <v>1</v>
      </c>
      <c r="B29" s="52" t="s">
        <v>3</v>
      </c>
    </row>
    <row r="30" spans="1:4" x14ac:dyDescent="0.25">
      <c r="A30" s="53" t="s">
        <v>4</v>
      </c>
      <c r="B30" s="55">
        <v>30700000</v>
      </c>
    </row>
    <row r="31" spans="1:4" x14ac:dyDescent="0.25">
      <c r="A31" s="53" t="s">
        <v>5</v>
      </c>
      <c r="B31" s="54">
        <v>0</v>
      </c>
    </row>
    <row r="32" spans="1:4" x14ac:dyDescent="0.25">
      <c r="A32" s="53" t="s">
        <v>6</v>
      </c>
      <c r="B32" s="55">
        <v>31300000</v>
      </c>
    </row>
    <row r="33" spans="1:4" x14ac:dyDescent="0.25">
      <c r="A33" s="65" t="s">
        <v>7</v>
      </c>
      <c r="B33" s="54">
        <v>0</v>
      </c>
    </row>
    <row r="34" spans="1:4" x14ac:dyDescent="0.25">
      <c r="A34" s="65" t="s">
        <v>8</v>
      </c>
      <c r="B34" s="54">
        <v>0</v>
      </c>
    </row>
    <row r="35" spans="1:4" ht="15.75" thickBot="1" x14ac:dyDescent="0.3">
      <c r="A35" s="58" t="s">
        <v>9</v>
      </c>
      <c r="B35" s="3">
        <f>SUM(B30:B34)</f>
        <v>62000000</v>
      </c>
    </row>
    <row r="37" spans="1:4" ht="56.25" customHeight="1" x14ac:dyDescent="0.25">
      <c r="A37" s="21" t="s">
        <v>20</v>
      </c>
      <c r="B37" s="21"/>
      <c r="C37" s="21"/>
      <c r="D37" s="21"/>
    </row>
    <row r="39" spans="1:4" x14ac:dyDescent="0.25">
      <c r="A39" s="22" t="s">
        <v>11</v>
      </c>
      <c r="B39" s="22"/>
      <c r="C39" s="22"/>
      <c r="D39" s="22"/>
    </row>
    <row r="40" spans="1:4" ht="15.75" thickBot="1" x14ac:dyDescent="0.3"/>
    <row r="41" spans="1:4" x14ac:dyDescent="0.25">
      <c r="A41" s="5" t="s">
        <v>21</v>
      </c>
      <c r="B41" s="6"/>
      <c r="C41" s="6"/>
      <c r="D41" s="44"/>
    </row>
    <row r="42" spans="1:4" x14ac:dyDescent="0.25">
      <c r="A42" s="7" t="s">
        <v>22</v>
      </c>
      <c r="B42" s="8"/>
      <c r="C42" s="8"/>
      <c r="D42" s="26"/>
    </row>
    <row r="43" spans="1:4" x14ac:dyDescent="0.25">
      <c r="A43" s="7" t="s">
        <v>23</v>
      </c>
      <c r="B43" s="8"/>
      <c r="C43" s="8"/>
      <c r="D43" s="26"/>
    </row>
    <row r="44" spans="1:4" x14ac:dyDescent="0.25">
      <c r="A44" s="46" t="s">
        <v>15</v>
      </c>
      <c r="B44" s="28"/>
      <c r="C44" s="28"/>
      <c r="D44" s="47"/>
    </row>
    <row r="45" spans="1:4" x14ac:dyDescent="0.25">
      <c r="A45" s="32" t="s">
        <v>24</v>
      </c>
      <c r="B45" s="29" t="s">
        <v>9</v>
      </c>
      <c r="C45" s="29" t="s">
        <v>16</v>
      </c>
      <c r="D45" s="33" t="s">
        <v>17</v>
      </c>
    </row>
    <row r="46" spans="1:4" x14ac:dyDescent="0.25">
      <c r="A46" s="34">
        <v>2018</v>
      </c>
      <c r="B46" s="31">
        <v>4541250</v>
      </c>
      <c r="C46" s="31">
        <v>3770000</v>
      </c>
      <c r="D46" s="35">
        <v>771250</v>
      </c>
    </row>
    <row r="47" spans="1:4" x14ac:dyDescent="0.25">
      <c r="A47" s="34">
        <v>2019</v>
      </c>
      <c r="B47" s="31">
        <v>4547750</v>
      </c>
      <c r="C47" s="31">
        <v>3965000</v>
      </c>
      <c r="D47" s="35">
        <v>582750</v>
      </c>
    </row>
    <row r="48" spans="1:4" x14ac:dyDescent="0.25">
      <c r="A48" s="34">
        <v>2020</v>
      </c>
      <c r="B48" s="31">
        <v>4554500</v>
      </c>
      <c r="C48" s="31">
        <v>4170000</v>
      </c>
      <c r="D48" s="35">
        <v>384500</v>
      </c>
    </row>
    <row r="49" spans="1:4" x14ac:dyDescent="0.25">
      <c r="A49" s="34">
        <v>2021</v>
      </c>
      <c r="B49" s="31">
        <v>1891000</v>
      </c>
      <c r="C49" s="31">
        <v>1715000</v>
      </c>
      <c r="D49" s="35">
        <v>176000</v>
      </c>
    </row>
    <row r="50" spans="1:4" x14ac:dyDescent="0.25">
      <c r="A50" s="34">
        <v>2022</v>
      </c>
      <c r="B50" s="31">
        <v>1895250</v>
      </c>
      <c r="C50" s="31">
        <v>1805000</v>
      </c>
      <c r="D50" s="35">
        <v>90250</v>
      </c>
    </row>
    <row r="51" spans="1:4" ht="15.75" thickBot="1" x14ac:dyDescent="0.3">
      <c r="A51" s="23" t="s">
        <v>9</v>
      </c>
      <c r="B51" s="24">
        <f>SUM(B46:B50)</f>
        <v>17429750</v>
      </c>
      <c r="C51" s="24">
        <f t="shared" ref="C51:D51" si="1">SUM(C46:C50)</f>
        <v>15425000</v>
      </c>
      <c r="D51" s="25">
        <f t="shared" si="1"/>
        <v>2004750</v>
      </c>
    </row>
    <row r="53" spans="1:4" ht="59.25" customHeight="1" thickBot="1" x14ac:dyDescent="0.3">
      <c r="A53" s="18" t="s">
        <v>25</v>
      </c>
      <c r="B53" s="18"/>
      <c r="C53" s="18"/>
      <c r="D53" s="18"/>
    </row>
    <row r="54" spans="1:4" x14ac:dyDescent="0.25">
      <c r="A54" s="56" t="s">
        <v>0</v>
      </c>
      <c r="B54" s="2" t="s">
        <v>2</v>
      </c>
    </row>
    <row r="55" spans="1:4" x14ac:dyDescent="0.25">
      <c r="A55" s="57" t="s">
        <v>1</v>
      </c>
      <c r="B55" s="52" t="s">
        <v>3</v>
      </c>
    </row>
    <row r="56" spans="1:4" x14ac:dyDescent="0.25">
      <c r="A56" s="53" t="s">
        <v>4</v>
      </c>
      <c r="B56" s="55">
        <v>40000000</v>
      </c>
    </row>
    <row r="57" spans="1:4" x14ac:dyDescent="0.25">
      <c r="A57" s="53" t="s">
        <v>5</v>
      </c>
      <c r="B57" s="54">
        <v>0</v>
      </c>
    </row>
    <row r="58" spans="1:4" x14ac:dyDescent="0.25">
      <c r="A58" s="53" t="s">
        <v>6</v>
      </c>
      <c r="B58" s="54">
        <v>0</v>
      </c>
    </row>
    <row r="59" spans="1:4" x14ac:dyDescent="0.25">
      <c r="A59" s="53" t="s">
        <v>7</v>
      </c>
      <c r="B59" s="54">
        <v>0</v>
      </c>
    </row>
    <row r="60" spans="1:4" x14ac:dyDescent="0.25">
      <c r="A60" s="53" t="s">
        <v>8</v>
      </c>
      <c r="B60" s="54">
        <v>0</v>
      </c>
    </row>
    <row r="61" spans="1:4" ht="15.75" thickBot="1" x14ac:dyDescent="0.3">
      <c r="A61" s="58" t="s">
        <v>9</v>
      </c>
      <c r="B61" s="3">
        <f>SUM(B56:B60)</f>
        <v>40000000</v>
      </c>
    </row>
    <row r="63" spans="1:4" ht="61.5" customHeight="1" x14ac:dyDescent="0.25">
      <c r="A63" s="17" t="s">
        <v>26</v>
      </c>
      <c r="B63" s="17"/>
      <c r="C63" s="17"/>
      <c r="D63" s="17"/>
    </row>
    <row r="65" spans="1:4" x14ac:dyDescent="0.25">
      <c r="A65" s="36" t="s">
        <v>11</v>
      </c>
      <c r="B65" s="36"/>
      <c r="C65" s="36"/>
      <c r="D65" s="36"/>
    </row>
    <row r="66" spans="1:4" ht="15.75" thickBot="1" x14ac:dyDescent="0.3"/>
    <row r="67" spans="1:4" x14ac:dyDescent="0.25">
      <c r="A67" s="5" t="s">
        <v>27</v>
      </c>
      <c r="B67" s="6"/>
      <c r="C67" s="6"/>
      <c r="D67" s="44"/>
    </row>
    <row r="68" spans="1:4" ht="15.75" thickBot="1" x14ac:dyDescent="0.3">
      <c r="A68" s="9" t="s">
        <v>28</v>
      </c>
      <c r="B68" s="10"/>
      <c r="C68" s="10"/>
      <c r="D68" s="27"/>
    </row>
    <row r="69" spans="1:4" x14ac:dyDescent="0.25">
      <c r="A69" s="12" t="s">
        <v>15</v>
      </c>
      <c r="B69" s="13"/>
      <c r="C69" s="13"/>
      <c r="D69" s="14"/>
    </row>
    <row r="70" spans="1:4" x14ac:dyDescent="0.25">
      <c r="A70" s="59" t="s">
        <v>49</v>
      </c>
      <c r="B70" s="45" t="s">
        <v>9</v>
      </c>
      <c r="C70" s="45" t="s">
        <v>16</v>
      </c>
      <c r="D70" s="15" t="s">
        <v>17</v>
      </c>
    </row>
    <row r="71" spans="1:4" x14ac:dyDescent="0.25">
      <c r="A71" s="59"/>
      <c r="B71" s="45"/>
      <c r="C71" s="45"/>
      <c r="D71" s="15"/>
    </row>
    <row r="72" spans="1:4" x14ac:dyDescent="0.25">
      <c r="A72" s="34">
        <v>2018</v>
      </c>
      <c r="B72" s="31">
        <v>8149250</v>
      </c>
      <c r="C72" s="31">
        <v>5255000</v>
      </c>
      <c r="D72" s="35">
        <v>2894250</v>
      </c>
    </row>
    <row r="73" spans="1:4" x14ac:dyDescent="0.25">
      <c r="A73" s="34">
        <v>2019</v>
      </c>
      <c r="B73" s="31">
        <v>8141500</v>
      </c>
      <c r="C73" s="31">
        <v>5510000</v>
      </c>
      <c r="D73" s="35">
        <v>2631500</v>
      </c>
    </row>
    <row r="74" spans="1:4" x14ac:dyDescent="0.25">
      <c r="A74" s="34">
        <v>2020</v>
      </c>
      <c r="B74" s="31">
        <v>6866000</v>
      </c>
      <c r="C74" s="31">
        <v>4510000</v>
      </c>
      <c r="D74" s="35">
        <v>2356000</v>
      </c>
    </row>
    <row r="75" spans="1:4" x14ac:dyDescent="0.25">
      <c r="A75" s="34">
        <v>2021</v>
      </c>
      <c r="B75" s="31">
        <v>6870500</v>
      </c>
      <c r="C75" s="31">
        <v>4740000</v>
      </c>
      <c r="D75" s="35">
        <v>2130500</v>
      </c>
    </row>
    <row r="76" spans="1:4" x14ac:dyDescent="0.25">
      <c r="A76" s="34">
        <v>2022</v>
      </c>
      <c r="B76" s="31">
        <v>6878500</v>
      </c>
      <c r="C76" s="31">
        <v>4985000</v>
      </c>
      <c r="D76" s="35">
        <v>1893500</v>
      </c>
    </row>
    <row r="77" spans="1:4" x14ac:dyDescent="0.25">
      <c r="A77" s="34">
        <v>2023</v>
      </c>
      <c r="B77" s="31">
        <v>6879250</v>
      </c>
      <c r="C77" s="31">
        <v>5235000</v>
      </c>
      <c r="D77" s="35">
        <v>1644250</v>
      </c>
    </row>
    <row r="78" spans="1:4" x14ac:dyDescent="0.25">
      <c r="A78" s="34">
        <v>2024</v>
      </c>
      <c r="B78" s="31">
        <v>6892500</v>
      </c>
      <c r="C78" s="31">
        <v>5510000</v>
      </c>
      <c r="D78" s="35">
        <v>1382500</v>
      </c>
    </row>
    <row r="79" spans="1:4" x14ac:dyDescent="0.25">
      <c r="A79" s="34">
        <v>2025</v>
      </c>
      <c r="B79" s="31">
        <v>4277000</v>
      </c>
      <c r="C79" s="31">
        <v>3170000</v>
      </c>
      <c r="D79" s="35">
        <v>1107000</v>
      </c>
    </row>
    <row r="80" spans="1:4" x14ac:dyDescent="0.25">
      <c r="A80" s="34">
        <v>2026</v>
      </c>
      <c r="B80" s="31">
        <v>2933500</v>
      </c>
      <c r="C80" s="31">
        <v>1985000</v>
      </c>
      <c r="D80" s="35">
        <v>948500</v>
      </c>
    </row>
    <row r="81" spans="1:4" x14ac:dyDescent="0.25">
      <c r="A81" s="34">
        <v>2027</v>
      </c>
      <c r="B81" s="31">
        <v>2934250</v>
      </c>
      <c r="C81" s="31">
        <v>2085000</v>
      </c>
      <c r="D81" s="35">
        <v>849250</v>
      </c>
    </row>
    <row r="82" spans="1:4" x14ac:dyDescent="0.25">
      <c r="A82" s="34">
        <v>2028</v>
      </c>
      <c r="B82" s="31">
        <v>2935000</v>
      </c>
      <c r="C82" s="31">
        <v>2190000</v>
      </c>
      <c r="D82" s="35">
        <v>745000</v>
      </c>
    </row>
    <row r="83" spans="1:4" x14ac:dyDescent="0.25">
      <c r="A83" s="34">
        <v>2029</v>
      </c>
      <c r="B83" s="31">
        <v>2935500</v>
      </c>
      <c r="C83" s="31">
        <v>2300000</v>
      </c>
      <c r="D83" s="35">
        <v>635500</v>
      </c>
    </row>
    <row r="84" spans="1:4" x14ac:dyDescent="0.25">
      <c r="A84" s="34">
        <v>2030</v>
      </c>
      <c r="B84" s="31">
        <v>2935500</v>
      </c>
      <c r="C84" s="31">
        <v>2415000</v>
      </c>
      <c r="D84" s="35">
        <v>520500</v>
      </c>
    </row>
    <row r="85" spans="1:4" x14ac:dyDescent="0.25">
      <c r="A85" s="34">
        <v>2031</v>
      </c>
      <c r="B85" s="31">
        <v>2934750</v>
      </c>
      <c r="C85" s="31">
        <v>2535000</v>
      </c>
      <c r="D85" s="35">
        <v>399750</v>
      </c>
    </row>
    <row r="86" spans="1:4" x14ac:dyDescent="0.25">
      <c r="A86" s="34">
        <v>2032</v>
      </c>
      <c r="B86" s="31">
        <v>2938000</v>
      </c>
      <c r="C86" s="31">
        <v>2665000</v>
      </c>
      <c r="D86" s="35">
        <v>273000</v>
      </c>
    </row>
    <row r="87" spans="1:4" x14ac:dyDescent="0.25">
      <c r="A87" s="63">
        <v>2033</v>
      </c>
      <c r="B87" s="61">
        <v>2934750</v>
      </c>
      <c r="C87" s="61">
        <v>2795000</v>
      </c>
      <c r="D87" s="62">
        <v>139750</v>
      </c>
    </row>
    <row r="88" spans="1:4" ht="15.75" thickBot="1" x14ac:dyDescent="0.3">
      <c r="A88" s="23" t="s">
        <v>9</v>
      </c>
      <c r="B88" s="64">
        <f>SUM(B72:B87)</f>
        <v>78435750</v>
      </c>
      <c r="C88" s="64">
        <f t="shared" ref="C88:D88" si="2">SUM(C72:C87)</f>
        <v>57885000</v>
      </c>
      <c r="D88" s="3">
        <f t="shared" si="2"/>
        <v>20550750</v>
      </c>
    </row>
    <row r="90" spans="1:4" ht="61.5" customHeight="1" thickBot="1" x14ac:dyDescent="0.3">
      <c r="A90" s="17" t="s">
        <v>29</v>
      </c>
      <c r="B90" s="20"/>
      <c r="C90" s="20"/>
      <c r="D90" s="20"/>
    </row>
    <row r="91" spans="1:4" x14ac:dyDescent="0.25">
      <c r="A91" s="56" t="s">
        <v>0</v>
      </c>
      <c r="B91" s="2" t="s">
        <v>2</v>
      </c>
    </row>
    <row r="92" spans="1:4" x14ac:dyDescent="0.25">
      <c r="A92" s="57" t="s">
        <v>1</v>
      </c>
      <c r="B92" s="52" t="s">
        <v>3</v>
      </c>
    </row>
    <row r="93" spans="1:4" x14ac:dyDescent="0.25">
      <c r="A93" s="53" t="s">
        <v>4</v>
      </c>
      <c r="B93" s="35">
        <v>8300000</v>
      </c>
    </row>
    <row r="94" spans="1:4" x14ac:dyDescent="0.25">
      <c r="A94" s="53" t="s">
        <v>5</v>
      </c>
      <c r="B94" s="51">
        <v>0</v>
      </c>
    </row>
    <row r="95" spans="1:4" x14ac:dyDescent="0.25">
      <c r="A95" s="53" t="s">
        <v>6</v>
      </c>
      <c r="B95" s="51">
        <v>0</v>
      </c>
    </row>
    <row r="96" spans="1:4" x14ac:dyDescent="0.25">
      <c r="A96" s="53" t="s">
        <v>7</v>
      </c>
      <c r="B96" s="35">
        <v>32120000</v>
      </c>
    </row>
    <row r="97" spans="1:4" x14ac:dyDescent="0.25">
      <c r="A97" s="53" t="s">
        <v>8</v>
      </c>
      <c r="B97" s="51">
        <v>0</v>
      </c>
    </row>
    <row r="98" spans="1:4" ht="15.75" thickBot="1" x14ac:dyDescent="0.3">
      <c r="A98" s="58" t="s">
        <v>9</v>
      </c>
      <c r="B98" s="3">
        <f>SUM(B93:B97)</f>
        <v>40420000</v>
      </c>
    </row>
    <row r="100" spans="1:4" ht="67.5" customHeight="1" x14ac:dyDescent="0.25">
      <c r="A100" s="37" t="s">
        <v>30</v>
      </c>
      <c r="B100" s="37"/>
      <c r="C100" s="37"/>
      <c r="D100" s="37"/>
    </row>
    <row r="102" spans="1:4" x14ac:dyDescent="0.25">
      <c r="A102" s="22" t="s">
        <v>11</v>
      </c>
      <c r="B102" s="22"/>
      <c r="C102" s="22"/>
      <c r="D102" s="22"/>
    </row>
    <row r="103" spans="1:4" ht="15.75" thickBot="1" x14ac:dyDescent="0.3"/>
    <row r="104" spans="1:4" x14ac:dyDescent="0.25">
      <c r="A104" s="5" t="s">
        <v>31</v>
      </c>
      <c r="B104" s="6"/>
      <c r="C104" s="6"/>
      <c r="D104" s="44"/>
    </row>
    <row r="105" spans="1:4" ht="15.75" thickBot="1" x14ac:dyDescent="0.3">
      <c r="A105" s="9" t="s">
        <v>32</v>
      </c>
      <c r="B105" s="10"/>
      <c r="C105" s="10"/>
      <c r="D105" s="27"/>
    </row>
    <row r="106" spans="1:4" x14ac:dyDescent="0.25">
      <c r="A106" s="12" t="s">
        <v>15</v>
      </c>
      <c r="B106" s="13"/>
      <c r="C106" s="13"/>
      <c r="D106" s="14"/>
    </row>
    <row r="107" spans="1:4" x14ac:dyDescent="0.25">
      <c r="A107" s="59" t="s">
        <v>24</v>
      </c>
      <c r="B107" s="45" t="s">
        <v>9</v>
      </c>
      <c r="C107" s="45" t="s">
        <v>16</v>
      </c>
      <c r="D107" s="15" t="s">
        <v>17</v>
      </c>
    </row>
    <row r="108" spans="1:4" x14ac:dyDescent="0.25">
      <c r="A108" s="59"/>
      <c r="B108" s="45"/>
      <c r="C108" s="45"/>
      <c r="D108" s="15"/>
    </row>
    <row r="109" spans="1:4" x14ac:dyDescent="0.25">
      <c r="A109" s="34">
        <v>2018</v>
      </c>
      <c r="B109" s="31">
        <v>5523900</v>
      </c>
      <c r="C109" s="31">
        <v>2460000</v>
      </c>
      <c r="D109" s="35">
        <v>3063900</v>
      </c>
    </row>
    <row r="110" spans="1:4" x14ac:dyDescent="0.25">
      <c r="A110" s="34">
        <v>2019</v>
      </c>
      <c r="B110" s="31">
        <v>5520900</v>
      </c>
      <c r="C110" s="31">
        <v>2580000</v>
      </c>
      <c r="D110" s="35">
        <v>2940900</v>
      </c>
    </row>
    <row r="111" spans="1:4" x14ac:dyDescent="0.25">
      <c r="A111" s="34">
        <v>2020</v>
      </c>
      <c r="B111" s="31">
        <v>5521900</v>
      </c>
      <c r="C111" s="31">
        <v>2710000</v>
      </c>
      <c r="D111" s="35">
        <v>2811900</v>
      </c>
    </row>
    <row r="112" spans="1:4" x14ac:dyDescent="0.25">
      <c r="A112" s="34">
        <v>2021</v>
      </c>
      <c r="B112" s="31">
        <v>5521400</v>
      </c>
      <c r="C112" s="31">
        <v>2845000</v>
      </c>
      <c r="D112" s="35">
        <v>2676400</v>
      </c>
    </row>
    <row r="113" spans="1:4" x14ac:dyDescent="0.25">
      <c r="A113" s="34">
        <v>2022</v>
      </c>
      <c r="B113" s="31">
        <v>5519150</v>
      </c>
      <c r="C113" s="31">
        <v>2985000</v>
      </c>
      <c r="D113" s="35">
        <v>2534150</v>
      </c>
    </row>
    <row r="114" spans="1:4" x14ac:dyDescent="0.25">
      <c r="A114" s="34">
        <v>2023</v>
      </c>
      <c r="B114" s="31">
        <v>5519900</v>
      </c>
      <c r="C114" s="31">
        <v>3135000</v>
      </c>
      <c r="D114" s="35">
        <v>2384900</v>
      </c>
    </row>
    <row r="115" spans="1:4" x14ac:dyDescent="0.25">
      <c r="A115" s="34">
        <v>2024</v>
      </c>
      <c r="B115" s="31">
        <v>5523150</v>
      </c>
      <c r="C115" s="31">
        <v>3295000</v>
      </c>
      <c r="D115" s="35">
        <v>2228150</v>
      </c>
    </row>
    <row r="116" spans="1:4" x14ac:dyDescent="0.25">
      <c r="A116" s="34">
        <v>2025</v>
      </c>
      <c r="B116" s="31">
        <v>5523400</v>
      </c>
      <c r="C116" s="31">
        <v>3460000</v>
      </c>
      <c r="D116" s="35">
        <v>2063400</v>
      </c>
    </row>
    <row r="117" spans="1:4" x14ac:dyDescent="0.25">
      <c r="A117" s="34">
        <v>2026</v>
      </c>
      <c r="B117" s="31">
        <v>8510400</v>
      </c>
      <c r="C117" s="31">
        <v>6620000</v>
      </c>
      <c r="D117" s="35">
        <v>1890400</v>
      </c>
    </row>
    <row r="118" spans="1:4" x14ac:dyDescent="0.25">
      <c r="A118" s="34">
        <v>2027</v>
      </c>
      <c r="B118" s="31">
        <v>8511800</v>
      </c>
      <c r="C118" s="31">
        <v>6820000</v>
      </c>
      <c r="D118" s="35">
        <v>1691800</v>
      </c>
    </row>
    <row r="119" spans="1:4" x14ac:dyDescent="0.25">
      <c r="A119" s="34">
        <v>2028</v>
      </c>
      <c r="B119" s="31">
        <v>4631050</v>
      </c>
      <c r="C119" s="31">
        <v>3195000</v>
      </c>
      <c r="D119" s="35">
        <v>1436050</v>
      </c>
    </row>
    <row r="120" spans="1:4" x14ac:dyDescent="0.25">
      <c r="A120" s="34">
        <v>2029</v>
      </c>
      <c r="B120" s="31">
        <v>4633250</v>
      </c>
      <c r="C120" s="31">
        <v>3325000</v>
      </c>
      <c r="D120" s="35">
        <v>1308250</v>
      </c>
    </row>
    <row r="121" spans="1:4" x14ac:dyDescent="0.25">
      <c r="A121" s="34">
        <v>2030</v>
      </c>
      <c r="B121" s="31">
        <v>4630250</v>
      </c>
      <c r="C121" s="31">
        <v>3455000</v>
      </c>
      <c r="D121" s="35">
        <v>1175250</v>
      </c>
    </row>
    <row r="122" spans="1:4" x14ac:dyDescent="0.25">
      <c r="A122" s="34">
        <v>2031</v>
      </c>
      <c r="B122" s="31">
        <v>4632500</v>
      </c>
      <c r="C122" s="31">
        <v>3630000</v>
      </c>
      <c r="D122" s="35">
        <v>1002500</v>
      </c>
    </row>
    <row r="123" spans="1:4" x14ac:dyDescent="0.25">
      <c r="A123" s="34">
        <v>2032</v>
      </c>
      <c r="B123" s="31">
        <v>4631000</v>
      </c>
      <c r="C123" s="31">
        <v>3810000</v>
      </c>
      <c r="D123" s="35">
        <v>821000</v>
      </c>
    </row>
    <row r="124" spans="1:4" x14ac:dyDescent="0.25">
      <c r="A124" s="34">
        <v>2033</v>
      </c>
      <c r="B124" s="31">
        <v>4630500</v>
      </c>
      <c r="C124" s="31">
        <v>4000000</v>
      </c>
      <c r="D124" s="35">
        <v>630500</v>
      </c>
    </row>
    <row r="125" spans="1:4" x14ac:dyDescent="0.25">
      <c r="A125" s="34">
        <v>2034</v>
      </c>
      <c r="B125" s="31">
        <v>4630500</v>
      </c>
      <c r="C125" s="31">
        <v>4200000</v>
      </c>
      <c r="D125" s="35">
        <v>430500</v>
      </c>
    </row>
    <row r="126" spans="1:4" x14ac:dyDescent="0.25">
      <c r="A126" s="63">
        <v>2035</v>
      </c>
      <c r="B126" s="61">
        <v>4630500</v>
      </c>
      <c r="C126" s="61">
        <v>4410000</v>
      </c>
      <c r="D126" s="62">
        <v>220500</v>
      </c>
    </row>
    <row r="127" spans="1:4" ht="15.75" thickBot="1" x14ac:dyDescent="0.3">
      <c r="A127" s="23" t="s">
        <v>9</v>
      </c>
      <c r="B127" s="64">
        <v>98245450</v>
      </c>
      <c r="C127" s="64">
        <v>66935000</v>
      </c>
      <c r="D127" s="3">
        <v>31310450</v>
      </c>
    </row>
    <row r="129" spans="1:4" ht="80.25" customHeight="1" thickBot="1" x14ac:dyDescent="0.3">
      <c r="A129" s="17" t="s">
        <v>33</v>
      </c>
      <c r="B129" s="17"/>
      <c r="C129" s="17"/>
      <c r="D129" s="17"/>
    </row>
    <row r="130" spans="1:4" x14ac:dyDescent="0.25">
      <c r="A130" s="56" t="s">
        <v>0</v>
      </c>
      <c r="B130" s="2" t="s">
        <v>2</v>
      </c>
    </row>
    <row r="131" spans="1:4" x14ac:dyDescent="0.25">
      <c r="A131" s="57" t="s">
        <v>1</v>
      </c>
      <c r="B131" s="52" t="s">
        <v>3</v>
      </c>
    </row>
    <row r="132" spans="1:4" x14ac:dyDescent="0.25">
      <c r="A132" s="53" t="s">
        <v>4</v>
      </c>
      <c r="B132" s="55">
        <v>25000000</v>
      </c>
    </row>
    <row r="133" spans="1:4" x14ac:dyDescent="0.25">
      <c r="A133" s="53" t="s">
        <v>5</v>
      </c>
      <c r="B133" s="54">
        <v>0</v>
      </c>
    </row>
    <row r="134" spans="1:4" x14ac:dyDescent="0.25">
      <c r="A134" s="53" t="s">
        <v>6</v>
      </c>
      <c r="B134" s="54">
        <v>0</v>
      </c>
    </row>
    <row r="135" spans="1:4" x14ac:dyDescent="0.25">
      <c r="A135" s="53" t="s">
        <v>7</v>
      </c>
      <c r="B135" s="54">
        <v>0</v>
      </c>
    </row>
    <row r="136" spans="1:4" x14ac:dyDescent="0.25">
      <c r="A136" s="53" t="s">
        <v>8</v>
      </c>
      <c r="B136" s="54">
        <v>0</v>
      </c>
    </row>
    <row r="137" spans="1:4" ht="15.75" thickBot="1" x14ac:dyDescent="0.3">
      <c r="A137" s="58" t="s">
        <v>9</v>
      </c>
      <c r="B137" s="38">
        <f>SUM(B132:B136)</f>
        <v>25000000</v>
      </c>
    </row>
    <row r="139" spans="1:4" ht="72.75" customHeight="1" x14ac:dyDescent="0.25">
      <c r="A139" s="21" t="s">
        <v>34</v>
      </c>
      <c r="B139" s="21"/>
      <c r="C139" s="21"/>
      <c r="D139" s="21"/>
    </row>
    <row r="141" spans="1:4" x14ac:dyDescent="0.25">
      <c r="A141" s="17" t="s">
        <v>11</v>
      </c>
      <c r="B141" s="17"/>
      <c r="C141" s="17"/>
      <c r="D141" s="17"/>
    </row>
    <row r="142" spans="1:4" ht="15.75" thickBot="1" x14ac:dyDescent="0.3"/>
    <row r="143" spans="1:4" x14ac:dyDescent="0.25">
      <c r="A143" s="5" t="s">
        <v>35</v>
      </c>
      <c r="B143" s="6"/>
      <c r="C143" s="6"/>
      <c r="D143" s="44"/>
    </row>
    <row r="144" spans="1:4" ht="15.75" thickBot="1" x14ac:dyDescent="0.3">
      <c r="A144" s="9" t="s">
        <v>36</v>
      </c>
      <c r="B144" s="10"/>
      <c r="C144" s="10"/>
      <c r="D144" s="27"/>
    </row>
    <row r="145" spans="1:4" x14ac:dyDescent="0.25">
      <c r="A145" s="12" t="s">
        <v>15</v>
      </c>
      <c r="B145" s="13"/>
      <c r="C145" s="13"/>
      <c r="D145" s="14"/>
    </row>
    <row r="146" spans="1:4" x14ac:dyDescent="0.25">
      <c r="A146" s="59" t="s">
        <v>49</v>
      </c>
      <c r="B146" s="45" t="s">
        <v>9</v>
      </c>
      <c r="C146" s="45" t="s">
        <v>16</v>
      </c>
      <c r="D146" s="15" t="s">
        <v>17</v>
      </c>
    </row>
    <row r="147" spans="1:4" x14ac:dyDescent="0.25">
      <c r="A147" s="59"/>
      <c r="B147" s="45"/>
      <c r="C147" s="45"/>
      <c r="D147" s="15"/>
    </row>
    <row r="148" spans="1:4" x14ac:dyDescent="0.25">
      <c r="A148" s="30">
        <v>2018</v>
      </c>
      <c r="B148" s="31">
        <v>9356852</v>
      </c>
      <c r="C148" s="31">
        <v>7955000</v>
      </c>
      <c r="D148" s="35">
        <v>1401852</v>
      </c>
    </row>
    <row r="149" spans="1:4" x14ac:dyDescent="0.25">
      <c r="A149" s="30">
        <v>2019</v>
      </c>
      <c r="B149" s="31">
        <v>9355139</v>
      </c>
      <c r="C149" s="31">
        <v>8110000</v>
      </c>
      <c r="D149" s="35">
        <v>1245139</v>
      </c>
    </row>
    <row r="150" spans="1:4" x14ac:dyDescent="0.25">
      <c r="A150" s="30">
        <v>2020</v>
      </c>
      <c r="B150" s="31">
        <v>8945372</v>
      </c>
      <c r="C150" s="31">
        <v>7860000</v>
      </c>
      <c r="D150" s="35">
        <v>1085372</v>
      </c>
    </row>
    <row r="151" spans="1:4" x14ac:dyDescent="0.25">
      <c r="A151" s="30">
        <v>2021</v>
      </c>
      <c r="B151" s="31">
        <v>8950530</v>
      </c>
      <c r="C151" s="31">
        <v>8020000</v>
      </c>
      <c r="D151" s="35">
        <v>930530</v>
      </c>
    </row>
    <row r="152" spans="1:4" x14ac:dyDescent="0.25">
      <c r="A152" s="30">
        <v>2022</v>
      </c>
      <c r="B152" s="31">
        <v>8947536</v>
      </c>
      <c r="C152" s="31">
        <v>8175000</v>
      </c>
      <c r="D152" s="35">
        <v>772536</v>
      </c>
    </row>
    <row r="153" spans="1:4" x14ac:dyDescent="0.25">
      <c r="A153" s="30">
        <v>2023</v>
      </c>
      <c r="B153" s="31">
        <v>8941488</v>
      </c>
      <c r="C153" s="31">
        <v>8330000</v>
      </c>
      <c r="D153" s="35">
        <v>611488</v>
      </c>
    </row>
    <row r="154" spans="1:4" x14ac:dyDescent="0.25">
      <c r="A154" s="30">
        <v>2024</v>
      </c>
      <c r="B154" s="31">
        <v>8942387</v>
      </c>
      <c r="C154" s="31">
        <v>8495000</v>
      </c>
      <c r="D154" s="35">
        <v>447387</v>
      </c>
    </row>
    <row r="155" spans="1:4" x14ac:dyDescent="0.25">
      <c r="A155" s="30">
        <v>2025</v>
      </c>
      <c r="B155" s="31">
        <v>8945036</v>
      </c>
      <c r="C155" s="31">
        <v>8665000</v>
      </c>
      <c r="D155" s="35">
        <v>280036</v>
      </c>
    </row>
    <row r="156" spans="1:4" ht="15.75" thickBot="1" x14ac:dyDescent="0.3">
      <c r="A156" s="30">
        <v>2026</v>
      </c>
      <c r="B156" s="31">
        <v>5659335</v>
      </c>
      <c r="C156" s="31">
        <v>5550000</v>
      </c>
      <c r="D156" s="35">
        <v>109335</v>
      </c>
    </row>
    <row r="157" spans="1:4" ht="15.75" thickBot="1" x14ac:dyDescent="0.3">
      <c r="A157" s="23" t="s">
        <v>9</v>
      </c>
      <c r="B157" s="39">
        <f>SUM(B148:B156)</f>
        <v>78043675</v>
      </c>
      <c r="C157" s="39">
        <f t="shared" ref="C157:D157" si="3">SUM(C148:C156)</f>
        <v>71160000</v>
      </c>
      <c r="D157" s="48">
        <f t="shared" si="3"/>
        <v>6883675</v>
      </c>
    </row>
    <row r="159" spans="1:4" ht="72" customHeight="1" thickBot="1" x14ac:dyDescent="0.3">
      <c r="A159" s="21" t="s">
        <v>37</v>
      </c>
      <c r="B159" s="21"/>
      <c r="C159" s="21"/>
      <c r="D159" s="21"/>
    </row>
    <row r="160" spans="1:4" x14ac:dyDescent="0.25">
      <c r="A160" s="5" t="s">
        <v>38</v>
      </c>
      <c r="B160" s="6"/>
      <c r="C160" s="6"/>
      <c r="D160" s="44"/>
    </row>
    <row r="161" spans="1:4" ht="15.75" thickBot="1" x14ac:dyDescent="0.3">
      <c r="A161" s="9" t="s">
        <v>39</v>
      </c>
      <c r="B161" s="10"/>
      <c r="C161" s="10"/>
      <c r="D161" s="27"/>
    </row>
    <row r="162" spans="1:4" x14ac:dyDescent="0.25">
      <c r="A162" s="12" t="s">
        <v>15</v>
      </c>
      <c r="B162" s="13"/>
      <c r="C162" s="13"/>
      <c r="D162" s="14"/>
    </row>
    <row r="163" spans="1:4" x14ac:dyDescent="0.25">
      <c r="A163" s="59" t="s">
        <v>24</v>
      </c>
      <c r="B163" s="45" t="s">
        <v>9</v>
      </c>
      <c r="C163" s="45" t="s">
        <v>16</v>
      </c>
      <c r="D163" s="15" t="s">
        <v>17</v>
      </c>
    </row>
    <row r="164" spans="1:4" x14ac:dyDescent="0.25">
      <c r="A164" s="59"/>
      <c r="B164" s="45"/>
      <c r="C164" s="40"/>
      <c r="D164" s="49"/>
    </row>
    <row r="165" spans="1:4" x14ac:dyDescent="0.25">
      <c r="A165" s="34">
        <v>2018</v>
      </c>
      <c r="B165" s="31">
        <v>3254540</v>
      </c>
      <c r="C165" s="31">
        <v>2240000</v>
      </c>
      <c r="D165" s="35">
        <v>1014540</v>
      </c>
    </row>
    <row r="166" spans="1:4" x14ac:dyDescent="0.25">
      <c r="A166" s="34">
        <v>2019</v>
      </c>
      <c r="B166" s="31">
        <v>8436388</v>
      </c>
      <c r="C166" s="31">
        <v>7455000</v>
      </c>
      <c r="D166" s="35">
        <v>981388</v>
      </c>
    </row>
    <row r="167" spans="1:4" x14ac:dyDescent="0.25">
      <c r="A167" s="34">
        <v>2020</v>
      </c>
      <c r="B167" s="31">
        <v>7036054</v>
      </c>
      <c r="C167" s="31">
        <v>6165000</v>
      </c>
      <c r="D167" s="35">
        <v>871054</v>
      </c>
    </row>
    <row r="168" spans="1:4" x14ac:dyDescent="0.25">
      <c r="A168" s="34">
        <v>2021</v>
      </c>
      <c r="B168" s="31">
        <v>7029812</v>
      </c>
      <c r="C168" s="31">
        <v>6250000</v>
      </c>
      <c r="D168" s="35">
        <v>779812</v>
      </c>
    </row>
    <row r="169" spans="1:4" x14ac:dyDescent="0.25">
      <c r="A169" s="34">
        <v>2022</v>
      </c>
      <c r="B169" s="31">
        <v>7032312</v>
      </c>
      <c r="C169" s="31">
        <v>6345000</v>
      </c>
      <c r="D169" s="35">
        <v>687312</v>
      </c>
    </row>
    <row r="170" spans="1:4" x14ac:dyDescent="0.25">
      <c r="A170" s="34">
        <v>2023</v>
      </c>
      <c r="B170" s="31">
        <v>7033406</v>
      </c>
      <c r="C170" s="31">
        <v>6440000</v>
      </c>
      <c r="D170" s="35">
        <v>593406</v>
      </c>
    </row>
    <row r="171" spans="1:4" x14ac:dyDescent="0.25">
      <c r="A171" s="34">
        <v>2024</v>
      </c>
      <c r="B171" s="31">
        <v>7033094</v>
      </c>
      <c r="C171" s="31">
        <v>6535000</v>
      </c>
      <c r="D171" s="35">
        <v>498094</v>
      </c>
    </row>
    <row r="172" spans="1:4" x14ac:dyDescent="0.25">
      <c r="A172" s="34">
        <v>2025</v>
      </c>
      <c r="B172" s="31">
        <v>7031376</v>
      </c>
      <c r="C172" s="31">
        <v>6630000</v>
      </c>
      <c r="D172" s="35">
        <v>401376</v>
      </c>
    </row>
    <row r="173" spans="1:4" x14ac:dyDescent="0.25">
      <c r="A173" s="34">
        <v>2026</v>
      </c>
      <c r="B173" s="31">
        <v>7033252</v>
      </c>
      <c r="C173" s="31">
        <v>6730000</v>
      </c>
      <c r="D173" s="35">
        <v>303252</v>
      </c>
    </row>
    <row r="174" spans="1:4" x14ac:dyDescent="0.25">
      <c r="A174" s="34">
        <v>2027</v>
      </c>
      <c r="B174" s="31">
        <v>7028648</v>
      </c>
      <c r="C174" s="31">
        <v>6825000</v>
      </c>
      <c r="D174" s="35">
        <v>203648</v>
      </c>
    </row>
    <row r="175" spans="1:4" x14ac:dyDescent="0.25">
      <c r="A175" s="63">
        <v>2028</v>
      </c>
      <c r="B175" s="61">
        <v>7037638</v>
      </c>
      <c r="C175" s="61">
        <v>6935000</v>
      </c>
      <c r="D175" s="62">
        <v>102638</v>
      </c>
    </row>
    <row r="176" spans="1:4" ht="15.75" thickBot="1" x14ac:dyDescent="0.3">
      <c r="A176" s="23" t="s">
        <v>9</v>
      </c>
      <c r="B176" s="66">
        <f>SUM(B165:B175)</f>
        <v>74986520</v>
      </c>
      <c r="C176" s="66">
        <f t="shared" ref="C176:D176" si="4">SUM(C165:C175)</f>
        <v>68550000</v>
      </c>
      <c r="D176" s="67">
        <f t="shared" si="4"/>
        <v>6436520</v>
      </c>
    </row>
    <row r="178" spans="1:4" ht="72.75" customHeight="1" thickBot="1" x14ac:dyDescent="0.3">
      <c r="A178" s="21" t="s">
        <v>40</v>
      </c>
      <c r="B178" s="21"/>
      <c r="C178" s="21"/>
      <c r="D178" s="21"/>
    </row>
    <row r="179" spans="1:4" x14ac:dyDescent="0.25">
      <c r="A179" s="5" t="s">
        <v>41</v>
      </c>
      <c r="B179" s="6"/>
      <c r="C179" s="6"/>
      <c r="D179" s="44"/>
    </row>
    <row r="180" spans="1:4" ht="15.75" thickBot="1" x14ac:dyDescent="0.3">
      <c r="A180" s="9" t="s">
        <v>42</v>
      </c>
      <c r="B180" s="10"/>
      <c r="C180" s="10"/>
      <c r="D180" s="27"/>
    </row>
    <row r="181" spans="1:4" x14ac:dyDescent="0.25">
      <c r="A181" s="12" t="s">
        <v>15</v>
      </c>
      <c r="B181" s="13"/>
      <c r="C181" s="13"/>
      <c r="D181" s="14"/>
    </row>
    <row r="182" spans="1:4" x14ac:dyDescent="0.25">
      <c r="A182" s="59" t="s">
        <v>49</v>
      </c>
      <c r="B182" s="45" t="s">
        <v>9</v>
      </c>
      <c r="C182" s="45" t="s">
        <v>16</v>
      </c>
      <c r="D182" s="15"/>
    </row>
    <row r="183" spans="1:4" x14ac:dyDescent="0.25">
      <c r="A183" s="59"/>
      <c r="B183" s="45"/>
      <c r="C183" s="45"/>
      <c r="D183" s="15"/>
    </row>
    <row r="184" spans="1:4" x14ac:dyDescent="0.25">
      <c r="A184" s="34">
        <v>2018</v>
      </c>
      <c r="B184" s="31">
        <v>1280541</v>
      </c>
      <c r="C184" s="31">
        <v>635000</v>
      </c>
      <c r="D184" s="35">
        <v>645541</v>
      </c>
    </row>
    <row r="185" spans="1:4" x14ac:dyDescent="0.25">
      <c r="A185" s="34">
        <v>2019</v>
      </c>
      <c r="B185" s="31">
        <v>1276593</v>
      </c>
      <c r="C185" s="31">
        <v>505000</v>
      </c>
      <c r="D185" s="35">
        <v>771593</v>
      </c>
    </row>
    <row r="186" spans="1:4" x14ac:dyDescent="0.25">
      <c r="A186" s="34">
        <v>2020</v>
      </c>
      <c r="B186" s="31">
        <v>1275836</v>
      </c>
      <c r="C186" s="31">
        <v>515000</v>
      </c>
      <c r="D186" s="35">
        <v>760836</v>
      </c>
    </row>
    <row r="187" spans="1:4" x14ac:dyDescent="0.25">
      <c r="A187" s="34">
        <v>2021</v>
      </c>
      <c r="B187" s="31">
        <v>3949867</v>
      </c>
      <c r="C187" s="31">
        <v>3200000</v>
      </c>
      <c r="D187" s="35">
        <v>749867</v>
      </c>
    </row>
    <row r="188" spans="1:4" x14ac:dyDescent="0.25">
      <c r="A188" s="34">
        <v>2022</v>
      </c>
      <c r="B188" s="31">
        <v>3946707</v>
      </c>
      <c r="C188" s="31">
        <v>3265000</v>
      </c>
      <c r="D188" s="35">
        <v>681707</v>
      </c>
    </row>
    <row r="189" spans="1:4" x14ac:dyDescent="0.25">
      <c r="A189" s="34">
        <v>2023</v>
      </c>
      <c r="B189" s="31">
        <v>3947162</v>
      </c>
      <c r="C189" s="31">
        <v>3335000</v>
      </c>
      <c r="D189" s="35">
        <v>612162</v>
      </c>
    </row>
    <row r="190" spans="1:4" x14ac:dyDescent="0.25">
      <c r="A190" s="34">
        <v>2024</v>
      </c>
      <c r="B190" s="31">
        <v>3946127</v>
      </c>
      <c r="C190" s="31">
        <v>3405000</v>
      </c>
      <c r="D190" s="35">
        <v>541127</v>
      </c>
    </row>
    <row r="191" spans="1:4" x14ac:dyDescent="0.25">
      <c r="A191" s="34">
        <v>2025</v>
      </c>
      <c r="B191" s="31">
        <v>3943600</v>
      </c>
      <c r="C191" s="31">
        <v>3475000</v>
      </c>
      <c r="D191" s="35">
        <v>468600</v>
      </c>
    </row>
    <row r="192" spans="1:4" x14ac:dyDescent="0.25">
      <c r="A192" s="34">
        <v>2026</v>
      </c>
      <c r="B192" s="31">
        <v>3944583</v>
      </c>
      <c r="C192" s="31">
        <v>3550000</v>
      </c>
      <c r="D192" s="35">
        <v>394583</v>
      </c>
    </row>
    <row r="193" spans="1:4" x14ac:dyDescent="0.25">
      <c r="A193" s="34">
        <v>2027</v>
      </c>
      <c r="B193" s="31">
        <v>3943968</v>
      </c>
      <c r="C193" s="31">
        <v>3625000</v>
      </c>
      <c r="D193" s="35">
        <v>318968</v>
      </c>
    </row>
    <row r="194" spans="1:4" x14ac:dyDescent="0.25">
      <c r="A194" s="34">
        <v>2028</v>
      </c>
      <c r="B194" s="31">
        <v>3941755</v>
      </c>
      <c r="C194" s="31">
        <v>3700000</v>
      </c>
      <c r="D194" s="35">
        <v>241755</v>
      </c>
    </row>
    <row r="195" spans="1:4" x14ac:dyDescent="0.25">
      <c r="A195" s="34">
        <v>2029</v>
      </c>
      <c r="B195" s="31">
        <v>3947945</v>
      </c>
      <c r="C195" s="31">
        <v>3785000</v>
      </c>
      <c r="D195" s="35">
        <v>162945</v>
      </c>
    </row>
    <row r="196" spans="1:4" x14ac:dyDescent="0.25">
      <c r="A196" s="63">
        <v>2030</v>
      </c>
      <c r="B196" s="61">
        <v>3947325</v>
      </c>
      <c r="C196" s="61">
        <v>3865000</v>
      </c>
      <c r="D196" s="62">
        <v>82325</v>
      </c>
    </row>
    <row r="197" spans="1:4" ht="15.75" thickBot="1" x14ac:dyDescent="0.3">
      <c r="A197" s="23" t="s">
        <v>9</v>
      </c>
      <c r="B197" s="66">
        <f>SUM(B184:B196)</f>
        <v>43292009</v>
      </c>
      <c r="C197" s="66">
        <f t="shared" ref="C197:D197" si="5">SUM(C184:C196)</f>
        <v>36860000</v>
      </c>
      <c r="D197" s="67">
        <f t="shared" si="5"/>
        <v>6432009</v>
      </c>
    </row>
    <row r="199" spans="1:4" ht="84" customHeight="1" thickBot="1" x14ac:dyDescent="0.3">
      <c r="A199" s="21" t="s">
        <v>43</v>
      </c>
      <c r="B199" s="21"/>
      <c r="C199" s="21"/>
      <c r="D199" s="21"/>
    </row>
    <row r="200" spans="1:4" x14ac:dyDescent="0.25">
      <c r="A200" s="5" t="s">
        <v>44</v>
      </c>
      <c r="B200" s="6"/>
      <c r="C200" s="6"/>
      <c r="D200" s="44"/>
    </row>
    <row r="201" spans="1:4" ht="15.75" thickBot="1" x14ac:dyDescent="0.3">
      <c r="A201" s="9" t="s">
        <v>45</v>
      </c>
      <c r="B201" s="10"/>
      <c r="C201" s="10"/>
      <c r="D201" s="27"/>
    </row>
    <row r="202" spans="1:4" x14ac:dyDescent="0.25">
      <c r="A202" s="12" t="s">
        <v>15</v>
      </c>
      <c r="B202" s="13"/>
      <c r="C202" s="13"/>
      <c r="D202" s="14"/>
    </row>
    <row r="203" spans="1:4" x14ac:dyDescent="0.25">
      <c r="A203" s="59" t="s">
        <v>24</v>
      </c>
      <c r="B203" s="45" t="s">
        <v>9</v>
      </c>
      <c r="C203" s="45" t="s">
        <v>16</v>
      </c>
      <c r="D203" s="15" t="s">
        <v>17</v>
      </c>
    </row>
    <row r="204" spans="1:4" x14ac:dyDescent="0.25">
      <c r="A204" s="59"/>
      <c r="B204" s="45"/>
      <c r="C204" s="45"/>
      <c r="D204" s="15"/>
    </row>
    <row r="205" spans="1:4" x14ac:dyDescent="0.25">
      <c r="A205" s="34">
        <v>2018</v>
      </c>
      <c r="B205" s="31">
        <v>757000</v>
      </c>
      <c r="C205" s="31">
        <v>757000</v>
      </c>
      <c r="D205" s="51">
        <v>0</v>
      </c>
    </row>
    <row r="206" spans="1:4" x14ac:dyDescent="0.25">
      <c r="A206" s="34">
        <v>2019</v>
      </c>
      <c r="B206" s="31">
        <v>757000</v>
      </c>
      <c r="C206" s="31">
        <v>757000</v>
      </c>
      <c r="D206" s="51">
        <v>0</v>
      </c>
    </row>
    <row r="207" spans="1:4" x14ac:dyDescent="0.25">
      <c r="A207" s="34">
        <v>2020</v>
      </c>
      <c r="B207" s="61">
        <v>756000</v>
      </c>
      <c r="C207" s="61">
        <v>756000</v>
      </c>
      <c r="D207" s="68">
        <v>0</v>
      </c>
    </row>
    <row r="208" spans="1:4" ht="15.75" thickBot="1" x14ac:dyDescent="0.3">
      <c r="A208" s="23" t="s">
        <v>9</v>
      </c>
      <c r="B208" s="66">
        <f>SUM(B205:B207)</f>
        <v>2270000</v>
      </c>
      <c r="C208" s="66">
        <f t="shared" ref="C208:D208" si="6">SUM(C205:C207)</f>
        <v>2270000</v>
      </c>
      <c r="D208" s="67">
        <f t="shared" si="6"/>
        <v>0</v>
      </c>
    </row>
    <row r="210" spans="1:4" x14ac:dyDescent="0.25">
      <c r="A210" s="41" t="s">
        <v>46</v>
      </c>
    </row>
    <row r="211" spans="1:4" ht="15.75" thickBot="1" x14ac:dyDescent="0.3"/>
    <row r="212" spans="1:4" x14ac:dyDescent="0.25">
      <c r="A212" s="5" t="s">
        <v>47</v>
      </c>
      <c r="B212" s="6"/>
      <c r="C212" s="6"/>
      <c r="D212" s="44"/>
    </row>
    <row r="213" spans="1:4" x14ac:dyDescent="0.25">
      <c r="A213" s="11" t="s">
        <v>15</v>
      </c>
      <c r="B213" s="42"/>
      <c r="C213" s="42"/>
      <c r="D213" s="43"/>
    </row>
    <row r="214" spans="1:4" x14ac:dyDescent="0.25">
      <c r="A214" s="59" t="s">
        <v>24</v>
      </c>
      <c r="B214" s="45" t="s">
        <v>9</v>
      </c>
      <c r="C214" s="45" t="s">
        <v>16</v>
      </c>
      <c r="D214" s="15" t="s">
        <v>17</v>
      </c>
    </row>
    <row r="215" spans="1:4" x14ac:dyDescent="0.25">
      <c r="A215" s="59"/>
      <c r="B215" s="45"/>
      <c r="C215" s="45"/>
      <c r="D215" s="15"/>
    </row>
    <row r="216" spans="1:4" x14ac:dyDescent="0.25">
      <c r="A216" s="34">
        <v>2018</v>
      </c>
      <c r="B216" s="31">
        <v>38042533</v>
      </c>
      <c r="C216" s="31">
        <v>28052000</v>
      </c>
      <c r="D216" s="50">
        <v>9990533</v>
      </c>
    </row>
    <row r="217" spans="1:4" x14ac:dyDescent="0.25">
      <c r="A217" s="34">
        <v>2019</v>
      </c>
      <c r="B217" s="31">
        <v>38035269</v>
      </c>
      <c r="C217" s="31">
        <v>28882000</v>
      </c>
      <c r="D217" s="50">
        <v>9153269</v>
      </c>
    </row>
    <row r="218" spans="1:4" x14ac:dyDescent="0.25">
      <c r="A218" s="34">
        <v>2020</v>
      </c>
      <c r="B218" s="31">
        <v>34955662</v>
      </c>
      <c r="C218" s="31">
        <v>26686000</v>
      </c>
      <c r="D218" s="50">
        <v>8269662</v>
      </c>
    </row>
    <row r="219" spans="1:4" x14ac:dyDescent="0.25">
      <c r="A219" s="34">
        <v>2021</v>
      </c>
      <c r="B219" s="31">
        <v>34213108</v>
      </c>
      <c r="C219" s="31">
        <v>26770000</v>
      </c>
      <c r="D219" s="50">
        <v>7443108</v>
      </c>
    </row>
    <row r="220" spans="1:4" x14ac:dyDescent="0.25">
      <c r="A220" s="34">
        <v>2022</v>
      </c>
      <c r="B220" s="31">
        <v>34219454</v>
      </c>
      <c r="C220" s="31">
        <v>27560000</v>
      </c>
      <c r="D220" s="50">
        <v>6659454</v>
      </c>
    </row>
    <row r="221" spans="1:4" x14ac:dyDescent="0.25">
      <c r="A221" s="34">
        <v>2023</v>
      </c>
      <c r="B221" s="31">
        <v>32321206</v>
      </c>
      <c r="C221" s="31">
        <v>26475000</v>
      </c>
      <c r="D221" s="50">
        <v>5846206</v>
      </c>
    </row>
    <row r="222" spans="1:4" x14ac:dyDescent="0.25">
      <c r="A222" s="34">
        <v>2024</v>
      </c>
      <c r="B222" s="31">
        <v>32337258</v>
      </c>
      <c r="C222" s="31">
        <v>27240000</v>
      </c>
      <c r="D222" s="50">
        <v>5097258</v>
      </c>
    </row>
    <row r="223" spans="1:4" x14ac:dyDescent="0.25">
      <c r="A223" s="34">
        <v>2025</v>
      </c>
      <c r="B223" s="31">
        <v>29720412</v>
      </c>
      <c r="C223" s="31">
        <v>25400000</v>
      </c>
      <c r="D223" s="50">
        <v>4320412</v>
      </c>
    </row>
    <row r="224" spans="1:4" x14ac:dyDescent="0.25">
      <c r="A224" s="34">
        <v>2026</v>
      </c>
      <c r="B224" s="31">
        <v>28081070</v>
      </c>
      <c r="C224" s="31">
        <v>24435000</v>
      </c>
      <c r="D224" s="50">
        <v>3646070</v>
      </c>
    </row>
    <row r="225" spans="1:4" x14ac:dyDescent="0.25">
      <c r="A225" s="34">
        <v>2027</v>
      </c>
      <c r="B225" s="31">
        <v>22418663</v>
      </c>
      <c r="C225" s="31">
        <v>19355000</v>
      </c>
      <c r="D225" s="50">
        <v>3063663</v>
      </c>
    </row>
    <row r="226" spans="1:4" x14ac:dyDescent="0.25">
      <c r="A226" s="34">
        <v>2028</v>
      </c>
      <c r="B226" s="31">
        <v>18545443</v>
      </c>
      <c r="C226" s="31">
        <v>16020000</v>
      </c>
      <c r="D226" s="50">
        <v>2525443</v>
      </c>
    </row>
    <row r="227" spans="1:4" x14ac:dyDescent="0.25">
      <c r="A227" s="34">
        <v>2029</v>
      </c>
      <c r="B227" s="31">
        <v>11516695</v>
      </c>
      <c r="C227" s="31">
        <v>9410000</v>
      </c>
      <c r="D227" s="50">
        <v>2106695</v>
      </c>
    </row>
    <row r="228" spans="1:4" x14ac:dyDescent="0.25">
      <c r="A228" s="34">
        <v>2030</v>
      </c>
      <c r="B228" s="31">
        <v>11513075</v>
      </c>
      <c r="C228" s="31">
        <v>9735000</v>
      </c>
      <c r="D228" s="50">
        <v>1778075</v>
      </c>
    </row>
    <row r="229" spans="1:4" x14ac:dyDescent="0.25">
      <c r="A229" s="34">
        <v>2031</v>
      </c>
      <c r="B229" s="31">
        <v>7567250</v>
      </c>
      <c r="C229" s="31">
        <v>6165000</v>
      </c>
      <c r="D229" s="50">
        <v>1402250</v>
      </c>
    </row>
    <row r="230" spans="1:4" x14ac:dyDescent="0.25">
      <c r="A230" s="34">
        <v>2032</v>
      </c>
      <c r="B230" s="31">
        <v>7569000</v>
      </c>
      <c r="C230" s="31">
        <v>6475000</v>
      </c>
      <c r="D230" s="50">
        <v>1094000</v>
      </c>
    </row>
    <row r="231" spans="1:4" x14ac:dyDescent="0.25">
      <c r="A231" s="34">
        <v>2033</v>
      </c>
      <c r="B231" s="31">
        <v>7565250</v>
      </c>
      <c r="C231" s="31">
        <v>6795000</v>
      </c>
      <c r="D231" s="50">
        <v>770250</v>
      </c>
    </row>
    <row r="232" spans="1:4" x14ac:dyDescent="0.25">
      <c r="A232" s="34">
        <v>2034</v>
      </c>
      <c r="B232" s="31">
        <v>4630500</v>
      </c>
      <c r="C232" s="31">
        <v>4200000</v>
      </c>
      <c r="D232" s="50">
        <v>430500</v>
      </c>
    </row>
    <row r="233" spans="1:4" x14ac:dyDescent="0.25">
      <c r="A233" s="63">
        <v>2035</v>
      </c>
      <c r="B233" s="61">
        <v>4630500</v>
      </c>
      <c r="C233" s="61">
        <v>4410000</v>
      </c>
      <c r="D233" s="69">
        <v>220500</v>
      </c>
    </row>
    <row r="234" spans="1:4" ht="15.75" thickBot="1" x14ac:dyDescent="0.3">
      <c r="A234" s="23" t="s">
        <v>9</v>
      </c>
      <c r="B234" s="66">
        <f>SUM(B216:B233)</f>
        <v>397882348</v>
      </c>
      <c r="C234" s="66">
        <f t="shared" ref="C234:D234" si="7">SUM(C216:C233)</f>
        <v>324065000</v>
      </c>
      <c r="D234" s="67">
        <f t="shared" si="7"/>
        <v>73817348</v>
      </c>
    </row>
  </sheetData>
  <mergeCells count="78">
    <mergeCell ref="A212:D212"/>
    <mergeCell ref="A213:D213"/>
    <mergeCell ref="B214:B215"/>
    <mergeCell ref="C214:C215"/>
    <mergeCell ref="D214:D215"/>
    <mergeCell ref="A107:A108"/>
    <mergeCell ref="A163:A164"/>
    <mergeCell ref="A182:A183"/>
    <mergeCell ref="A203:A204"/>
    <mergeCell ref="A214:A215"/>
    <mergeCell ref="C203:C204"/>
    <mergeCell ref="D203:D204"/>
    <mergeCell ref="A199:D199"/>
    <mergeCell ref="A200:D200"/>
    <mergeCell ref="A201:D201"/>
    <mergeCell ref="A202:D202"/>
    <mergeCell ref="B203:B204"/>
    <mergeCell ref="A178:D178"/>
    <mergeCell ref="A179:D179"/>
    <mergeCell ref="A180:D180"/>
    <mergeCell ref="A181:D181"/>
    <mergeCell ref="B182:B183"/>
    <mergeCell ref="C182:D183"/>
    <mergeCell ref="C163:C164"/>
    <mergeCell ref="D163:D164"/>
    <mergeCell ref="A162:D162"/>
    <mergeCell ref="B163:B164"/>
    <mergeCell ref="B146:B147"/>
    <mergeCell ref="C146:C147"/>
    <mergeCell ref="D146:D147"/>
    <mergeCell ref="A159:D159"/>
    <mergeCell ref="A160:D160"/>
    <mergeCell ref="A161:D161"/>
    <mergeCell ref="A146:A147"/>
    <mergeCell ref="A129:D129"/>
    <mergeCell ref="A139:D139"/>
    <mergeCell ref="A141:D141"/>
    <mergeCell ref="A143:D143"/>
    <mergeCell ref="A144:D144"/>
    <mergeCell ref="A145:D145"/>
    <mergeCell ref="A100:D100"/>
    <mergeCell ref="A102:D102"/>
    <mergeCell ref="A104:D104"/>
    <mergeCell ref="A105:D105"/>
    <mergeCell ref="A106:D106"/>
    <mergeCell ref="B107:B108"/>
    <mergeCell ref="C107:C108"/>
    <mergeCell ref="D107:D108"/>
    <mergeCell ref="A68:D68"/>
    <mergeCell ref="A69:D69"/>
    <mergeCell ref="B70:B71"/>
    <mergeCell ref="C70:C71"/>
    <mergeCell ref="D70:D71"/>
    <mergeCell ref="A90:D90"/>
    <mergeCell ref="A70:A71"/>
    <mergeCell ref="A43:D43"/>
    <mergeCell ref="A44:D44"/>
    <mergeCell ref="A53:D53"/>
    <mergeCell ref="A63:D63"/>
    <mergeCell ref="A65:D65"/>
    <mergeCell ref="A67:D67"/>
    <mergeCell ref="A3:D3"/>
    <mergeCell ref="A4:D4"/>
    <mergeCell ref="A37:D37"/>
    <mergeCell ref="A39:D39"/>
    <mergeCell ref="A41:D41"/>
    <mergeCell ref="A42:D42"/>
    <mergeCell ref="A22:A23"/>
    <mergeCell ref="B22:B23"/>
    <mergeCell ref="C22:C23"/>
    <mergeCell ref="D22:D23"/>
    <mergeCell ref="A6:D6"/>
    <mergeCell ref="A16:D16"/>
    <mergeCell ref="A27:D27"/>
    <mergeCell ref="A18:D18"/>
    <mergeCell ref="A19:D19"/>
    <mergeCell ref="A20:D20"/>
    <mergeCell ref="A21:D21"/>
  </mergeCells>
  <pageMargins left="0.7" right="0.7" top="0.75" bottom="0.75" header="0.3" footer="0.3"/>
  <pageSetup orientation="portrait" r:id="rId1"/>
  <headerFooter>
    <oddHeader xml:space="preserve">&amp;C&amp;"Arial Black,Regular"&amp;18Tarrant County's Outstanding Debt&amp;"-,Regular"&amp;11 </oddHeader>
  </headerFooter>
  <rowBreaks count="3" manualBreakCount="3">
    <brk id="26" max="16383" man="1"/>
    <brk id="52" max="16383" man="1"/>
    <brk id="15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Kandice S. Boutte</dc:creator>
  <cp:lastModifiedBy>Kandice S. Boutte</cp:lastModifiedBy>
  <cp:lastPrinted>2018-03-06T19:31:08Z</cp:lastPrinted>
  <dcterms:created xsi:type="dcterms:W3CDTF">2018-03-06T16:19:44Z</dcterms:created>
  <dcterms:modified xsi:type="dcterms:W3CDTF">2018-03-06T19:57:58Z</dcterms:modified>
</cp:coreProperties>
</file>